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375" windowWidth="9540" windowHeight="769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K112" i="8" l="1"/>
  <c r="J112" i="8"/>
  <c r="J111" i="8"/>
  <c r="K111" i="8" s="1"/>
  <c r="K110" i="8"/>
  <c r="J110" i="8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<sst xmlns="http://schemas.openxmlformats.org/spreadsheetml/2006/main" count="851" uniqueCount="226">
  <si>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</si>
  <si>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</si>
  <si>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</si>
  <si>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</si>
  <si>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</si>
  <si>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</si>
  <si>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</si>
  <si>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</si>
  <si>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</si>
  <si>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</si>
  <si>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</si>
  <si>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</si>
  <si>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</si>
  <si>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</si>
  <si>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</si>
  <si>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</si>
  <si>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</si>
  <si>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</si>
  <si>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</si>
  <si>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</si>
  <si>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</si>
  <si>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</si>
  <si>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</si>
  <si>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</si>
  <si>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</si>
  <si>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</si>
  <si>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</si>
  <si>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</si>
  <si>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</si>
  <si>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</si>
  <si>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</si>
  <si>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</si>
  <si>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</si>
  <si>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</si>
  <si>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</si>
  <si>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</si>
  <si>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</si>
  <si>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</si>
  <si>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</si>
  <si>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</si>
  <si>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</si>
  <si>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</si>
  <si>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</si>
  <si>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</si>
  <si>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</si>
  <si>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</si>
  <si>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</si>
  <si>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</si>
  <si>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</si>
  <si>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</si>
  <si>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</si>
  <si>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</si>
  <si>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</si>
  <si>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</si>
  <si>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</si>
  <si>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</si>
  <si>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</si>
  <si>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</si>
  <si>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</si>
  <si>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</si>
  <si>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</si>
  <si>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</si>
  <si>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</si>
  <si>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</si>
  <si>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</si>
  <si>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</si>
  <si>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</si>
  <si>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</si>
  <si>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</si>
  <si>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</si>
  <si>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</si>
  <si>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</si>
  <si>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</si>
  <si>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</si>
  <si>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</si>
  <si>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</si>
  <si>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</si>
  <si>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</si>
  <si>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</si>
  <si>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</si>
  <si>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</si>
  <si>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</si>
  <si>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</si>
  <si>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</si>
  <si>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</si>
  <si>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</si>
  <si>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</si>
  <si>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</si>
  <si>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</si>
  <si>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</si>
  <si>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</si>
  <si>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</si>
  <si>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</si>
  <si>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</si>
  <si>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</si>
  <si>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</si>
  <si>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ar</t>
  </si>
  <si>
    <t>(0,07)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</si>
  <si>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</si>
  <si>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</si>
  <si>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</si>
  <si>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</si>
  <si>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</si>
  <si>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</si>
  <si>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</si>
  <si>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</si>
  <si>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</si>
  <si>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</si>
  <si>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Histórico</t>
  </si>
  <si>
    <t>ARIMA</t>
  </si>
  <si>
    <t>Crecimiento mensual respecto al año anterior</t>
  </si>
  <si>
    <t>Proy. Base</t>
  </si>
  <si>
    <t>Proy. Pes.</t>
  </si>
  <si>
    <t>Proy. Opt.</t>
  </si>
  <si>
    <t>Base</t>
  </si>
  <si>
    <t>Pesimista</t>
  </si>
  <si>
    <t>Optimista</t>
  </si>
  <si>
    <t>Método recomendado: VAR</t>
  </si>
  <si>
    <t>Se estiman 4 modelos mediante MCO, donde la especificación (4) es la preferida y que se utilizará para la estimación del VAR</t>
  </si>
  <si>
    <t>Crecimientos implicitos entre 2011 y 2012 en las variables explicativas de MCO</t>
  </si>
  <si>
    <t>(0,11)</t>
  </si>
  <si>
    <t>0,12</t>
  </si>
  <si>
    <t>-0,02</t>
  </si>
  <si>
    <t>(0,12)</t>
  </si>
  <si>
    <t>(0,10)</t>
  </si>
  <si>
    <t>---------- Interpolated Dickey-Fuller ---------</t>
  </si>
  <si>
    <t>Test         1% Critical       5% Critical      10% Critical</t>
  </si>
  <si>
    <t>Statistic           Value             Value             Value</t>
  </si>
  <si>
    <t>log_gdp_arg</t>
  </si>
  <si>
    <t>log_gdp_bra</t>
  </si>
  <si>
    <t>log_gdp_esp</t>
  </si>
  <si>
    <t>log_gdp_usa</t>
  </si>
  <si>
    <t>log_gdp_per</t>
  </si>
  <si>
    <t>log_gdp_chi</t>
  </si>
  <si>
    <t>(0,13)</t>
  </si>
  <si>
    <t>GDPPERU</t>
  </si>
  <si>
    <t>GDPCHILE</t>
  </si>
  <si>
    <t>DESEMPLEO</t>
  </si>
  <si>
    <t>TURINT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</si>
  <si>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</si>
  <si>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</si>
  <si>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</si>
  <si>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</si>
  <si>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</si>
  <si>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</si>
  <si>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</si>
  <si>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</si>
  <si>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</si>
  <si>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</si>
  <si>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(0,94)</t>
  </si>
  <si>
    <t>(1,05)</t>
  </si>
  <si>
    <t>0,55***</t>
  </si>
  <si>
    <t>(0,25)</t>
  </si>
  <si>
    <t>0,41***</t>
  </si>
  <si>
    <t>(0,15)</t>
  </si>
  <si>
    <t>0,22</t>
  </si>
  <si>
    <t>(0,14)</t>
  </si>
  <si>
    <t>DÓLAR</t>
  </si>
  <si>
    <t>log_des~_nac</t>
  </si>
  <si>
    <t>(0,65)</t>
  </si>
  <si>
    <t>-0,10</t>
  </si>
  <si>
    <t>-0,03</t>
  </si>
  <si>
    <t>PCOBRE</t>
  </si>
  <si>
    <t>ar2ma2</t>
  </si>
  <si>
    <t>2,57***</t>
  </si>
  <si>
    <t>-0,04</t>
  </si>
  <si>
    <t>0,79</t>
  </si>
  <si>
    <t>(3,92)</t>
  </si>
  <si>
    <t>(0,38)</t>
  </si>
  <si>
    <t>0,43</t>
  </si>
  <si>
    <t>-1,75</t>
  </si>
  <si>
    <t>(1,39)</t>
  </si>
  <si>
    <t>1,01</t>
  </si>
  <si>
    <t>-2,87</t>
  </si>
  <si>
    <t>5,11**</t>
  </si>
  <si>
    <t>-0,23</t>
  </si>
  <si>
    <t>(-1,06)</t>
  </si>
  <si>
    <t>(1,99)</t>
  </si>
  <si>
    <t>(2,00)</t>
  </si>
  <si>
    <t>-2,10*</t>
  </si>
  <si>
    <t>-1,79***</t>
  </si>
  <si>
    <t>(1,08)</t>
  </si>
  <si>
    <t>(0,48)</t>
  </si>
  <si>
    <t>2,79**</t>
  </si>
  <si>
    <t>4,49***</t>
  </si>
  <si>
    <t>(1,29)</t>
  </si>
  <si>
    <t>(0,84)</t>
  </si>
  <si>
    <t>0,18</t>
  </si>
  <si>
    <t>-0,70*</t>
  </si>
  <si>
    <t>0,81*</t>
  </si>
  <si>
    <t>0,77**</t>
  </si>
  <si>
    <t>(0,36)</t>
  </si>
  <si>
    <t>(0,44)</t>
  </si>
  <si>
    <t>0,43***</t>
  </si>
  <si>
    <t>0,48***</t>
  </si>
  <si>
    <t>0,90***</t>
  </si>
  <si>
    <t>0,59***</t>
  </si>
  <si>
    <t>0,75***</t>
  </si>
  <si>
    <t>0,80***</t>
  </si>
  <si>
    <t>0,77***</t>
  </si>
  <si>
    <t>0,79***</t>
  </si>
  <si>
    <t>-0,17</t>
  </si>
  <si>
    <t>0,44**</t>
  </si>
  <si>
    <t>0,52***</t>
  </si>
  <si>
    <t>(0,17)</t>
  </si>
  <si>
    <t>0,21</t>
  </si>
  <si>
    <t>(0,16)</t>
  </si>
  <si>
    <t>11,21**</t>
  </si>
  <si>
    <t>(4,90)</t>
  </si>
  <si>
    <t>17,26</t>
  </si>
  <si>
    <t>-45,47**</t>
  </si>
  <si>
    <t>-204,61**</t>
  </si>
  <si>
    <t>-28,10***</t>
  </si>
  <si>
    <t>(0,73)</t>
  </si>
  <si>
    <t>(18,54)</t>
  </si>
  <si>
    <t>(80,13)</t>
  </si>
  <si>
    <t>(4,01)</t>
  </si>
  <si>
    <t>0,81</t>
  </si>
  <si>
    <t>0,95</t>
  </si>
  <si>
    <t>0,93</t>
  </si>
  <si>
    <t>Z(t)             -2,991            -3,534            -2,904            -2,587</t>
  </si>
  <si>
    <t>MacKinnon approximate p-value for Z(t) = 0,0357</t>
  </si>
  <si>
    <t>Z(t)             -7,448            -3,535            -2,904            -2,587</t>
  </si>
  <si>
    <t>El modelo ARIMA de mejor ajuste es un ARIMA(p=12,d=0,q=0)</t>
  </si>
  <si>
    <t>ARIMA (12,0,0)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</si>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</sst>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1" fontId="1" fillId="2" borderId="0" xfId="0" applyNumberFormat="1" applyFont="1" applyFill="1"/>
    <xf numFmtId="165" fontId="1" fillId="2" borderId="0" xfId="0" applyNumberFormat="1" applyFont="1" applyFill="1"/>
    <xf numFmtId="2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1" fillId="0" borderId="1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11" fontId="0" fillId="0" borderId="0" xfId="0" applyNumberFormat="1"/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5.6680000000000001</c:v>
                </c:pt>
                <c:pt idx="1">
                  <c:v>4.9770000000000003</c:v>
                </c:pt>
                <c:pt idx="2">
                  <c:v>5.7720000000000002</c:v>
                </c:pt>
                <c:pt idx="3">
                  <c:v>2.4609999999999999</c:v>
                </c:pt>
                <c:pt idx="4">
                  <c:v>2.0390000000000001</c:v>
                </c:pt>
                <c:pt idx="5">
                  <c:v>1.954</c:v>
                </c:pt>
                <c:pt idx="6">
                  <c:v>2.294</c:v>
                </c:pt>
                <c:pt idx="7">
                  <c:v>2.2010000000000001</c:v>
                </c:pt>
                <c:pt idx="8">
                  <c:v>2.427</c:v>
                </c:pt>
                <c:pt idx="9">
                  <c:v>2.4260000000000002</c:v>
                </c:pt>
                <c:pt idx="10">
                  <c:v>3.2410000000000001</c:v>
                </c:pt>
                <c:pt idx="11">
                  <c:v>4.7750000000000004</c:v>
                </c:pt>
                <c:pt idx="12">
                  <c:v>5.6520000000000001</c:v>
                </c:pt>
                <c:pt idx="13">
                  <c:v>4.5890000000000004</c:v>
                </c:pt>
                <c:pt idx="14">
                  <c:v>5.1159999999999997</c:v>
                </c:pt>
                <c:pt idx="15">
                  <c:v>2.294</c:v>
                </c:pt>
                <c:pt idx="16">
                  <c:v>2.0920000000000001</c:v>
                </c:pt>
                <c:pt idx="17">
                  <c:v>3.0190000000000001</c:v>
                </c:pt>
                <c:pt idx="18">
                  <c:v>3.8820000000000001</c:v>
                </c:pt>
                <c:pt idx="19">
                  <c:v>3.89</c:v>
                </c:pt>
                <c:pt idx="20">
                  <c:v>4.1989999999999998</c:v>
                </c:pt>
                <c:pt idx="21">
                  <c:v>3.726</c:v>
                </c:pt>
                <c:pt idx="22">
                  <c:v>3.6429999999999998</c:v>
                </c:pt>
                <c:pt idx="23">
                  <c:v>5.1520000000000001</c:v>
                </c:pt>
                <c:pt idx="24">
                  <c:v>6.0129999999999999</c:v>
                </c:pt>
                <c:pt idx="25">
                  <c:v>5.93</c:v>
                </c:pt>
                <c:pt idx="26">
                  <c:v>6.2690000000000001</c:v>
                </c:pt>
                <c:pt idx="27">
                  <c:v>4.6139999999999999</c:v>
                </c:pt>
                <c:pt idx="28">
                  <c:v>3.794</c:v>
                </c:pt>
                <c:pt idx="29">
                  <c:v>3.7589999999999999</c:v>
                </c:pt>
                <c:pt idx="30">
                  <c:v>5.74</c:v>
                </c:pt>
                <c:pt idx="31">
                  <c:v>6.1289999999999996</c:v>
                </c:pt>
                <c:pt idx="32">
                  <c:v>4.9880000000000004</c:v>
                </c:pt>
                <c:pt idx="33">
                  <c:v>5.0730000000000004</c:v>
                </c:pt>
                <c:pt idx="34">
                  <c:v>5.8449999999999998</c:v>
                </c:pt>
                <c:pt idx="35">
                  <c:v>6.94</c:v>
                </c:pt>
                <c:pt idx="36">
                  <c:v>8.2829999999999995</c:v>
                </c:pt>
                <c:pt idx="37">
                  <c:v>7.4459999999999997</c:v>
                </c:pt>
                <c:pt idx="38">
                  <c:v>7.6109999999999998</c:v>
                </c:pt>
                <c:pt idx="39">
                  <c:v>4.7990000000000004</c:v>
                </c:pt>
                <c:pt idx="40">
                  <c:v>4.202</c:v>
                </c:pt>
                <c:pt idx="41">
                  <c:v>3.8210000000000002</c:v>
                </c:pt>
                <c:pt idx="42">
                  <c:v>4.8</c:v>
                </c:pt>
                <c:pt idx="43">
                  <c:v>5.3929999999999998</c:v>
                </c:pt>
                <c:pt idx="44">
                  <c:v>4.7830000000000004</c:v>
                </c:pt>
                <c:pt idx="45">
                  <c:v>4.3739999999999997</c:v>
                </c:pt>
                <c:pt idx="46">
                  <c:v>5.4939999999999998</c:v>
                </c:pt>
                <c:pt idx="47">
                  <c:v>8.5280000000000005</c:v>
                </c:pt>
                <c:pt idx="48">
                  <c:v>10.02</c:v>
                </c:pt>
                <c:pt idx="49">
                  <c:v>6.2640000000000002</c:v>
                </c:pt>
                <c:pt idx="50">
                  <c:v>4.4340000000000002</c:v>
                </c:pt>
                <c:pt idx="51">
                  <c:v>4.6020000000000003</c:v>
                </c:pt>
                <c:pt idx="52">
                  <c:v>4.5469999999999997</c:v>
                </c:pt>
                <c:pt idx="53">
                  <c:v>3.9420000000000002</c:v>
                </c:pt>
                <c:pt idx="54">
                  <c:v>5.0529999999999999</c:v>
                </c:pt>
                <c:pt idx="55">
                  <c:v>5.5910000000000002</c:v>
                </c:pt>
                <c:pt idx="56">
                  <c:v>5.1589999999999998</c:v>
                </c:pt>
                <c:pt idx="57">
                  <c:v>4.7919999999999998</c:v>
                </c:pt>
                <c:pt idx="58">
                  <c:v>5.8479999999999999</c:v>
                </c:pt>
                <c:pt idx="59">
                  <c:v>8.7490000000000006</c:v>
                </c:pt>
                <c:pt idx="60">
                  <c:v>10.27</c:v>
                </c:pt>
                <c:pt idx="61">
                  <c:v>9.0329999999999995</c:v>
                </c:pt>
                <c:pt idx="62">
                  <c:v>8.73</c:v>
                </c:pt>
                <c:pt idx="63">
                  <c:v>4.6970000000000001</c:v>
                </c:pt>
                <c:pt idx="64">
                  <c:v>4.2309999999999999</c:v>
                </c:pt>
                <c:pt idx="65">
                  <c:v>3.9409999999999998</c:v>
                </c:pt>
                <c:pt idx="66">
                  <c:v>5.7619999999999996</c:v>
                </c:pt>
                <c:pt idx="67">
                  <c:v>5.6660000000000004</c:v>
                </c:pt>
                <c:pt idx="68">
                  <c:v>4.7190000000000003</c:v>
                </c:pt>
                <c:pt idx="69">
                  <c:v>5.8090000000000002</c:v>
                </c:pt>
                <c:pt idx="70">
                  <c:v>5.6379999999999999</c:v>
                </c:pt>
                <c:pt idx="71">
                  <c:v>8.4220000000000006</c:v>
                </c:pt>
                <c:pt idx="72">
                  <c:v>11.505000000000001</c:v>
                </c:pt>
                <c:pt idx="73">
                  <c:v>10.098000000000001</c:v>
                </c:pt>
                <c:pt idx="74">
                  <c:v>9.9939999999999998</c:v>
                </c:pt>
                <c:pt idx="75">
                  <c:v>5.883</c:v>
                </c:pt>
                <c:pt idx="76">
                  <c:v>4.28</c:v>
                </c:pt>
                <c:pt idx="77">
                  <c:v>3.87</c:v>
                </c:pt>
                <c:pt idx="78">
                  <c:v>6.5289999999999999</c:v>
                </c:pt>
                <c:pt idx="79">
                  <c:v>6.585</c:v>
                </c:pt>
                <c:pt idx="80">
                  <c:v>4.9589999999999996</c:v>
                </c:pt>
                <c:pt idx="81">
                  <c:v>5.6550000000000002</c:v>
                </c:pt>
                <c:pt idx="82">
                  <c:v>5.7869999999999999</c:v>
                </c:pt>
                <c:pt idx="83">
                  <c:v>9.2690000000000001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744320"/>
        <c:axId val="132746240"/>
      </c:scatterChart>
      <c:valAx>
        <c:axId val="13274432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32746240"/>
        <c:crosses val="autoZero"/>
        <c:crossBetween val="midCat"/>
      </c:valAx>
      <c:valAx>
        <c:axId val="1327462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327443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5.6680000000000001</c:v>
                </c:pt>
                <c:pt idx="1">
                  <c:v>4.9770000000000003</c:v>
                </c:pt>
                <c:pt idx="2">
                  <c:v>5.7720000000000002</c:v>
                </c:pt>
                <c:pt idx="3">
                  <c:v>2.4609999999999999</c:v>
                </c:pt>
                <c:pt idx="4">
                  <c:v>2.0390000000000001</c:v>
                </c:pt>
                <c:pt idx="5">
                  <c:v>1.954</c:v>
                </c:pt>
                <c:pt idx="6">
                  <c:v>2.294</c:v>
                </c:pt>
                <c:pt idx="7">
                  <c:v>2.2010000000000001</c:v>
                </c:pt>
                <c:pt idx="8">
                  <c:v>2.427</c:v>
                </c:pt>
                <c:pt idx="9">
                  <c:v>2.4260000000000002</c:v>
                </c:pt>
                <c:pt idx="10">
                  <c:v>3.2410000000000001</c:v>
                </c:pt>
                <c:pt idx="11">
                  <c:v>4.7750000000000004</c:v>
                </c:pt>
                <c:pt idx="12">
                  <c:v>5.6520000000000001</c:v>
                </c:pt>
                <c:pt idx="13">
                  <c:v>4.5890000000000004</c:v>
                </c:pt>
                <c:pt idx="14">
                  <c:v>5.1159999999999997</c:v>
                </c:pt>
                <c:pt idx="15">
                  <c:v>2.294</c:v>
                </c:pt>
                <c:pt idx="16">
                  <c:v>2.0920000000000001</c:v>
                </c:pt>
                <c:pt idx="17">
                  <c:v>3.0190000000000001</c:v>
                </c:pt>
                <c:pt idx="18">
                  <c:v>3.8820000000000001</c:v>
                </c:pt>
                <c:pt idx="19">
                  <c:v>3.89</c:v>
                </c:pt>
                <c:pt idx="20">
                  <c:v>4.1989999999999998</c:v>
                </c:pt>
                <c:pt idx="21">
                  <c:v>3.726</c:v>
                </c:pt>
                <c:pt idx="22">
                  <c:v>3.6429999999999998</c:v>
                </c:pt>
                <c:pt idx="23">
                  <c:v>5.1520000000000001</c:v>
                </c:pt>
                <c:pt idx="24">
                  <c:v>6.0129999999999999</c:v>
                </c:pt>
                <c:pt idx="25">
                  <c:v>5.93</c:v>
                </c:pt>
                <c:pt idx="26">
                  <c:v>6.2690000000000001</c:v>
                </c:pt>
                <c:pt idx="27">
                  <c:v>4.6139999999999999</c:v>
                </c:pt>
                <c:pt idx="28">
                  <c:v>3.794</c:v>
                </c:pt>
                <c:pt idx="29">
                  <c:v>3.7589999999999999</c:v>
                </c:pt>
                <c:pt idx="30">
                  <c:v>5.74</c:v>
                </c:pt>
                <c:pt idx="31">
                  <c:v>6.1289999999999996</c:v>
                </c:pt>
                <c:pt idx="32">
                  <c:v>4.9880000000000004</c:v>
                </c:pt>
                <c:pt idx="33">
                  <c:v>5.0730000000000004</c:v>
                </c:pt>
                <c:pt idx="34">
                  <c:v>5.8449999999999998</c:v>
                </c:pt>
                <c:pt idx="35">
                  <c:v>6.94</c:v>
                </c:pt>
                <c:pt idx="36">
                  <c:v>8.2829999999999995</c:v>
                </c:pt>
                <c:pt idx="37">
                  <c:v>7.4459999999999997</c:v>
                </c:pt>
                <c:pt idx="38">
                  <c:v>7.6109999999999998</c:v>
                </c:pt>
                <c:pt idx="39">
                  <c:v>4.7990000000000004</c:v>
                </c:pt>
                <c:pt idx="40">
                  <c:v>4.202</c:v>
                </c:pt>
                <c:pt idx="41">
                  <c:v>3.8210000000000002</c:v>
                </c:pt>
                <c:pt idx="42">
                  <c:v>4.8</c:v>
                </c:pt>
                <c:pt idx="43">
                  <c:v>5.3929999999999998</c:v>
                </c:pt>
                <c:pt idx="44">
                  <c:v>4.7830000000000004</c:v>
                </c:pt>
                <c:pt idx="45">
                  <c:v>4.3739999999999997</c:v>
                </c:pt>
                <c:pt idx="46">
                  <c:v>5.4939999999999998</c:v>
                </c:pt>
                <c:pt idx="47">
                  <c:v>8.5280000000000005</c:v>
                </c:pt>
                <c:pt idx="48">
                  <c:v>10.02</c:v>
                </c:pt>
                <c:pt idx="49">
                  <c:v>6.2640000000000002</c:v>
                </c:pt>
                <c:pt idx="50">
                  <c:v>4.4340000000000002</c:v>
                </c:pt>
                <c:pt idx="51">
                  <c:v>4.6020000000000003</c:v>
                </c:pt>
                <c:pt idx="52">
                  <c:v>4.5469999999999997</c:v>
                </c:pt>
                <c:pt idx="53">
                  <c:v>3.9420000000000002</c:v>
                </c:pt>
                <c:pt idx="54">
                  <c:v>5.0529999999999999</c:v>
                </c:pt>
                <c:pt idx="55">
                  <c:v>5.5910000000000002</c:v>
                </c:pt>
                <c:pt idx="56">
                  <c:v>5.1589999999999998</c:v>
                </c:pt>
                <c:pt idx="57">
                  <c:v>4.7919999999999998</c:v>
                </c:pt>
                <c:pt idx="58">
                  <c:v>5.8479999999999999</c:v>
                </c:pt>
                <c:pt idx="59">
                  <c:v>8.7490000000000006</c:v>
                </c:pt>
                <c:pt idx="60">
                  <c:v>10.27</c:v>
                </c:pt>
                <c:pt idx="61">
                  <c:v>9.0329999999999995</c:v>
                </c:pt>
                <c:pt idx="62">
                  <c:v>8.73</c:v>
                </c:pt>
                <c:pt idx="63">
                  <c:v>4.6970000000000001</c:v>
                </c:pt>
                <c:pt idx="64">
                  <c:v>4.2309999999999999</c:v>
                </c:pt>
                <c:pt idx="65">
                  <c:v>3.9409999999999998</c:v>
                </c:pt>
                <c:pt idx="66">
                  <c:v>5.7619999999999996</c:v>
                </c:pt>
                <c:pt idx="67">
                  <c:v>5.6660000000000004</c:v>
                </c:pt>
                <c:pt idx="68">
                  <c:v>4.7190000000000003</c:v>
                </c:pt>
                <c:pt idx="69">
                  <c:v>5.8090000000000002</c:v>
                </c:pt>
                <c:pt idx="70">
                  <c:v>5.6379999999999999</c:v>
                </c:pt>
                <c:pt idx="71">
                  <c:v>8.4220000000000006</c:v>
                </c:pt>
                <c:pt idx="72">
                  <c:v>11.505000000000001</c:v>
                </c:pt>
                <c:pt idx="73">
                  <c:v>10.098000000000001</c:v>
                </c:pt>
                <c:pt idx="74">
                  <c:v>9.9939999999999998</c:v>
                </c:pt>
                <c:pt idx="75">
                  <c:v>5.883</c:v>
                </c:pt>
                <c:pt idx="76">
                  <c:v>4.28</c:v>
                </c:pt>
                <c:pt idx="77">
                  <c:v>3.87</c:v>
                </c:pt>
                <c:pt idx="78">
                  <c:v>6.5289999999999999</c:v>
                </c:pt>
                <c:pt idx="79">
                  <c:v>6.585</c:v>
                </c:pt>
                <c:pt idx="80">
                  <c:v>4.9589999999999996</c:v>
                </c:pt>
                <c:pt idx="81">
                  <c:v>5.6550000000000002</c:v>
                </c:pt>
                <c:pt idx="82">
                  <c:v>5.7869999999999999</c:v>
                </c:pt>
                <c:pt idx="83">
                  <c:v>9.2690000000000001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6.0991799999999996</c:v>
                </c:pt>
                <c:pt idx="61">
                  <c:v>6.0894240000000002</c:v>
                </c:pt>
                <c:pt idx="62">
                  <c:v>6.0770660000000003</c:v>
                </c:pt>
                <c:pt idx="63">
                  <c:v>6.0620719999999997</c:v>
                </c:pt>
                <c:pt idx="64">
                  <c:v>6.0444199999999997</c:v>
                </c:pt>
                <c:pt idx="65">
                  <c:v>6.024076</c:v>
                </c:pt>
                <c:pt idx="66">
                  <c:v>6.0010139999999996</c:v>
                </c:pt>
                <c:pt idx="67">
                  <c:v>5.9752090000000004</c:v>
                </c:pt>
                <c:pt idx="68">
                  <c:v>5.9466349999999997</c:v>
                </c:pt>
                <c:pt idx="69">
                  <c:v>5.9152659999999999</c:v>
                </c:pt>
                <c:pt idx="70">
                  <c:v>5.8810789999999997</c:v>
                </c:pt>
                <c:pt idx="71">
                  <c:v>5.844055</c:v>
                </c:pt>
                <c:pt idx="72">
                  <c:v>5.8041679999999998</c:v>
                </c:pt>
                <c:pt idx="73">
                  <c:v>5.7614020000000004</c:v>
                </c:pt>
                <c:pt idx="74">
                  <c:v>5.7157400000000003</c:v>
                </c:pt>
                <c:pt idx="75">
                  <c:v>5.66716</c:v>
                </c:pt>
                <c:pt idx="76">
                  <c:v>5.6156480000000002</c:v>
                </c:pt>
                <c:pt idx="77">
                  <c:v>5.5611959999999998</c:v>
                </c:pt>
                <c:pt idx="78">
                  <c:v>5.5037839999999996</c:v>
                </c:pt>
                <c:pt idx="79">
                  <c:v>5.4434079999999998</c:v>
                </c:pt>
                <c:pt idx="80">
                  <c:v>5.3800520000000001</c:v>
                </c:pt>
                <c:pt idx="81">
                  <c:v>5.3137169999999996</c:v>
                </c:pt>
                <c:pt idx="82">
                  <c:v>5.2443939999999998</c:v>
                </c:pt>
                <c:pt idx="83">
                  <c:v>5.1720800000000002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7.969265</c:v>
                </c:pt>
                <c:pt idx="61">
                  <c:v>7.0935439999999996</c:v>
                </c:pt>
                <c:pt idx="62">
                  <c:v>5.4023180000000002</c:v>
                </c:pt>
                <c:pt idx="63">
                  <c:v>4.4369009999999998</c:v>
                </c:pt>
                <c:pt idx="64">
                  <c:v>4.4012149999999997</c:v>
                </c:pt>
                <c:pt idx="65">
                  <c:v>4.4859790000000004</c:v>
                </c:pt>
                <c:pt idx="66">
                  <c:v>4.8544749999999999</c:v>
                </c:pt>
                <c:pt idx="67">
                  <c:v>5.0727270000000004</c:v>
                </c:pt>
                <c:pt idx="68">
                  <c:v>5.0821779999999999</c:v>
                </c:pt>
                <c:pt idx="69">
                  <c:v>5.0320790000000004</c:v>
                </c:pt>
                <c:pt idx="70">
                  <c:v>5.66716</c:v>
                </c:pt>
                <c:pt idx="71">
                  <c:v>6.6334939999999998</c:v>
                </c:pt>
                <c:pt idx="72">
                  <c:v>7.2493090000000002</c:v>
                </c:pt>
                <c:pt idx="73">
                  <c:v>6.8750410000000004</c:v>
                </c:pt>
                <c:pt idx="74">
                  <c:v>5.8088189999999997</c:v>
                </c:pt>
                <c:pt idx="75">
                  <c:v>4.8300380000000001</c:v>
                </c:pt>
                <c:pt idx="76">
                  <c:v>4.4892440000000002</c:v>
                </c:pt>
                <c:pt idx="77">
                  <c:v>4.5568710000000001</c:v>
                </c:pt>
                <c:pt idx="78">
                  <c:v>4.797148</c:v>
                </c:pt>
                <c:pt idx="79">
                  <c:v>4.9184239999999999</c:v>
                </c:pt>
                <c:pt idx="80">
                  <c:v>4.9753069999999999</c:v>
                </c:pt>
                <c:pt idx="81">
                  <c:v>5.0758289999999997</c:v>
                </c:pt>
                <c:pt idx="82">
                  <c:v>5.5319399999999996</c:v>
                </c:pt>
                <c:pt idx="83">
                  <c:v>6.2696610000000002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10.56668</c:v>
                </c:pt>
                <c:pt idx="61">
                  <c:v>7.6156470000000001</c:v>
                </c:pt>
                <c:pt idx="62">
                  <c:v>5.4760960000000001</c:v>
                </c:pt>
                <c:pt idx="63">
                  <c:v>5.0203540000000002</c:v>
                </c:pt>
                <c:pt idx="64">
                  <c:v>4.5823340000000004</c:v>
                </c:pt>
                <c:pt idx="65">
                  <c:v>3.9440210000000002</c:v>
                </c:pt>
                <c:pt idx="66">
                  <c:v>5.0090329999999996</c:v>
                </c:pt>
                <c:pt idx="67">
                  <c:v>5.5177740000000002</c:v>
                </c:pt>
                <c:pt idx="68">
                  <c:v>5.2192129999999999</c:v>
                </c:pt>
                <c:pt idx="69">
                  <c:v>6.0330130000000004</c:v>
                </c:pt>
                <c:pt idx="70">
                  <c:v>6.1350449999999999</c:v>
                </c:pt>
                <c:pt idx="71">
                  <c:v>8.2374430000000007</c:v>
                </c:pt>
                <c:pt idx="72">
                  <c:v>11.0274</c:v>
                </c:pt>
                <c:pt idx="73">
                  <c:v>8.2077240000000007</c:v>
                </c:pt>
                <c:pt idx="74">
                  <c:v>5.694712</c:v>
                </c:pt>
                <c:pt idx="75">
                  <c:v>5.3730200000000004</c:v>
                </c:pt>
                <c:pt idx="76">
                  <c:v>4.9320930000000001</c:v>
                </c:pt>
                <c:pt idx="77">
                  <c:v>4.1704429999999997</c:v>
                </c:pt>
                <c:pt idx="78">
                  <c:v>5.5725290000000003</c:v>
                </c:pt>
                <c:pt idx="79">
                  <c:v>5.8544239999999999</c:v>
                </c:pt>
                <c:pt idx="80">
                  <c:v>5.6472889999999998</c:v>
                </c:pt>
                <c:pt idx="81">
                  <c:v>6.7208560000000004</c:v>
                </c:pt>
                <c:pt idx="82">
                  <c:v>6.7205310000000003</c:v>
                </c:pt>
                <c:pt idx="83">
                  <c:v>8.2892790000000005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781184"/>
        <c:axId val="132783104"/>
      </c:scatterChart>
      <c:valAx>
        <c:axId val="13278118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32783104"/>
        <c:crosses val="autoZero"/>
        <c:crossBetween val="midCat"/>
      </c:valAx>
      <c:valAx>
        <c:axId val="1327831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3278118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5.6680000000000001</c:v>
                </c:pt>
                <c:pt idx="1">
                  <c:v>4.9770000000000003</c:v>
                </c:pt>
                <c:pt idx="2">
                  <c:v>5.7720000000000002</c:v>
                </c:pt>
                <c:pt idx="3">
                  <c:v>2.4609999999999999</c:v>
                </c:pt>
                <c:pt idx="4">
                  <c:v>2.0390000000000001</c:v>
                </c:pt>
                <c:pt idx="5">
                  <c:v>1.954</c:v>
                </c:pt>
                <c:pt idx="6">
                  <c:v>2.294</c:v>
                </c:pt>
                <c:pt idx="7">
                  <c:v>2.2010000000000001</c:v>
                </c:pt>
                <c:pt idx="8">
                  <c:v>2.427</c:v>
                </c:pt>
                <c:pt idx="9">
                  <c:v>2.4260000000000002</c:v>
                </c:pt>
                <c:pt idx="10">
                  <c:v>3.2410000000000001</c:v>
                </c:pt>
                <c:pt idx="11">
                  <c:v>4.7750000000000004</c:v>
                </c:pt>
                <c:pt idx="12">
                  <c:v>5.6520000000000001</c:v>
                </c:pt>
                <c:pt idx="13">
                  <c:v>4.5890000000000004</c:v>
                </c:pt>
                <c:pt idx="14">
                  <c:v>5.1159999999999997</c:v>
                </c:pt>
                <c:pt idx="15">
                  <c:v>2.294</c:v>
                </c:pt>
                <c:pt idx="16">
                  <c:v>2.0920000000000001</c:v>
                </c:pt>
                <c:pt idx="17">
                  <c:v>3.0190000000000001</c:v>
                </c:pt>
                <c:pt idx="18">
                  <c:v>3.8820000000000001</c:v>
                </c:pt>
                <c:pt idx="19">
                  <c:v>3.89</c:v>
                </c:pt>
                <c:pt idx="20">
                  <c:v>4.1989999999999998</c:v>
                </c:pt>
                <c:pt idx="21">
                  <c:v>3.726</c:v>
                </c:pt>
                <c:pt idx="22">
                  <c:v>3.6429999999999998</c:v>
                </c:pt>
                <c:pt idx="23">
                  <c:v>5.1520000000000001</c:v>
                </c:pt>
                <c:pt idx="24">
                  <c:v>6.0129999999999999</c:v>
                </c:pt>
                <c:pt idx="25">
                  <c:v>5.93</c:v>
                </c:pt>
                <c:pt idx="26">
                  <c:v>6.2690000000000001</c:v>
                </c:pt>
                <c:pt idx="27">
                  <c:v>4.6139999999999999</c:v>
                </c:pt>
                <c:pt idx="28">
                  <c:v>3.794</c:v>
                </c:pt>
                <c:pt idx="29">
                  <c:v>3.7589999999999999</c:v>
                </c:pt>
                <c:pt idx="30">
                  <c:v>5.74</c:v>
                </c:pt>
                <c:pt idx="31">
                  <c:v>6.1289999999999996</c:v>
                </c:pt>
                <c:pt idx="32">
                  <c:v>4.9880000000000004</c:v>
                </c:pt>
                <c:pt idx="33">
                  <c:v>5.0730000000000004</c:v>
                </c:pt>
                <c:pt idx="34">
                  <c:v>5.8449999999999998</c:v>
                </c:pt>
                <c:pt idx="35">
                  <c:v>6.94</c:v>
                </c:pt>
                <c:pt idx="36">
                  <c:v>8.2829999999999995</c:v>
                </c:pt>
                <c:pt idx="37">
                  <c:v>7.4459999999999997</c:v>
                </c:pt>
                <c:pt idx="38">
                  <c:v>7.6109999999999998</c:v>
                </c:pt>
                <c:pt idx="39">
                  <c:v>4.7990000000000004</c:v>
                </c:pt>
                <c:pt idx="40">
                  <c:v>4.202</c:v>
                </c:pt>
                <c:pt idx="41">
                  <c:v>3.8210000000000002</c:v>
                </c:pt>
                <c:pt idx="42">
                  <c:v>4.8</c:v>
                </c:pt>
                <c:pt idx="43">
                  <c:v>5.3929999999999998</c:v>
                </c:pt>
                <c:pt idx="44">
                  <c:v>4.7830000000000004</c:v>
                </c:pt>
                <c:pt idx="45">
                  <c:v>4.3739999999999997</c:v>
                </c:pt>
                <c:pt idx="46">
                  <c:v>5.4939999999999998</c:v>
                </c:pt>
                <c:pt idx="47">
                  <c:v>8.5280000000000005</c:v>
                </c:pt>
                <c:pt idx="48">
                  <c:v>10.02</c:v>
                </c:pt>
                <c:pt idx="49">
                  <c:v>6.2640000000000002</c:v>
                </c:pt>
                <c:pt idx="50">
                  <c:v>4.4340000000000002</c:v>
                </c:pt>
                <c:pt idx="51">
                  <c:v>4.6020000000000003</c:v>
                </c:pt>
                <c:pt idx="52">
                  <c:v>4.5469999999999997</c:v>
                </c:pt>
                <c:pt idx="53">
                  <c:v>3.9420000000000002</c:v>
                </c:pt>
                <c:pt idx="54">
                  <c:v>5.0529999999999999</c:v>
                </c:pt>
                <c:pt idx="55">
                  <c:v>5.5910000000000002</c:v>
                </c:pt>
                <c:pt idx="56">
                  <c:v>5.1589999999999998</c:v>
                </c:pt>
                <c:pt idx="57">
                  <c:v>4.7919999999999998</c:v>
                </c:pt>
                <c:pt idx="58">
                  <c:v>5.8479999999999999</c:v>
                </c:pt>
                <c:pt idx="59">
                  <c:v>8.7490000000000006</c:v>
                </c:pt>
                <c:pt idx="60">
                  <c:v>10.27</c:v>
                </c:pt>
                <c:pt idx="61">
                  <c:v>9.0329999999999995</c:v>
                </c:pt>
                <c:pt idx="62">
                  <c:v>8.73</c:v>
                </c:pt>
                <c:pt idx="63">
                  <c:v>4.6970000000000001</c:v>
                </c:pt>
                <c:pt idx="64">
                  <c:v>4.2309999999999999</c:v>
                </c:pt>
                <c:pt idx="65">
                  <c:v>3.9409999999999998</c:v>
                </c:pt>
                <c:pt idx="66">
                  <c:v>5.7619999999999996</c:v>
                </c:pt>
                <c:pt idx="67">
                  <c:v>5.6660000000000004</c:v>
                </c:pt>
                <c:pt idx="68">
                  <c:v>4.7190000000000003</c:v>
                </c:pt>
                <c:pt idx="69">
                  <c:v>5.8090000000000002</c:v>
                </c:pt>
                <c:pt idx="70">
                  <c:v>5.6379999999999999</c:v>
                </c:pt>
                <c:pt idx="71">
                  <c:v>8.4220000000000006</c:v>
                </c:pt>
                <c:pt idx="72">
                  <c:v>11.505000000000001</c:v>
                </c:pt>
                <c:pt idx="73">
                  <c:v>10.098000000000001</c:v>
                </c:pt>
                <c:pt idx="74">
                  <c:v>9.9939999999999998</c:v>
                </c:pt>
                <c:pt idx="75">
                  <c:v>5.883</c:v>
                </c:pt>
                <c:pt idx="76">
                  <c:v>4.28</c:v>
                </c:pt>
                <c:pt idx="77">
                  <c:v>3.87</c:v>
                </c:pt>
                <c:pt idx="78">
                  <c:v>6.5289999999999999</c:v>
                </c:pt>
                <c:pt idx="79">
                  <c:v>6.585</c:v>
                </c:pt>
                <c:pt idx="80">
                  <c:v>4.9589999999999996</c:v>
                </c:pt>
                <c:pt idx="81">
                  <c:v>5.6550000000000002</c:v>
                </c:pt>
                <c:pt idx="82">
                  <c:v>5.7869999999999999</c:v>
                </c:pt>
                <c:pt idx="83">
                  <c:v>9.2690000000000001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9.2690000000000001</c:v>
                </c:pt>
                <c:pt idx="84">
                  <c:v>11.728055765080276</c:v>
                </c:pt>
                <c:pt idx="85">
                  <c:v>10.678332624047755</c:v>
                </c:pt>
                <c:pt idx="86">
                  <c:v>10.989509105077154</c:v>
                </c:pt>
                <c:pt idx="87">
                  <c:v>6.7388157180677606</c:v>
                </c:pt>
                <c:pt idx="88">
                  <c:v>5.2067970653954028</c:v>
                </c:pt>
                <c:pt idx="89">
                  <c:v>4.8849180035463435</c:v>
                </c:pt>
                <c:pt idx="90">
                  <c:v>7.2241190805689728</c:v>
                </c:pt>
                <c:pt idx="91">
                  <c:v>7.0903499671798071</c:v>
                </c:pt>
                <c:pt idx="92">
                  <c:v>5.7223714005918662</c:v>
                </c:pt>
                <c:pt idx="93">
                  <c:v>5.7894726037444517</c:v>
                </c:pt>
                <c:pt idx="94">
                  <c:v>6.5107965067275178</c:v>
                </c:pt>
                <c:pt idx="95">
                  <c:v>8.4201858461503054</c:v>
                </c:pt>
                <c:pt idx="96">
                  <c:v>11.423035791150145</c:v>
                </c:pt>
                <c:pt idx="97">
                  <c:v>9.9082109274437045</c:v>
                </c:pt>
                <c:pt idx="98">
                  <c:v>10.28822975937427</c:v>
                </c:pt>
                <c:pt idx="99">
                  <c:v>7.323762509877521</c:v>
                </c:pt>
                <c:pt idx="100">
                  <c:v>6.0184250169526905</c:v>
                </c:pt>
                <c:pt idx="101">
                  <c:v>5.7566441956170085</c:v>
                </c:pt>
                <c:pt idx="102">
                  <c:v>7.9009041318971711</c:v>
                </c:pt>
                <c:pt idx="103">
                  <c:v>7.3707414135870026</c:v>
                </c:pt>
                <c:pt idx="104">
                  <c:v>6.3345077023767971</c:v>
                </c:pt>
                <c:pt idx="105">
                  <c:v>6.418696116779361</c:v>
                </c:pt>
                <c:pt idx="106">
                  <c:v>7.0534495850602479</c:v>
                </c:pt>
                <c:pt idx="107">
                  <c:v>7.9329018351278657</c:v>
                </c:pt>
                <c:pt idx="108">
                  <c:v>10.594972540759402</c:v>
                </c:pt>
                <c:pt idx="109">
                  <c:v>9.3546196359955776</c:v>
                </c:pt>
                <c:pt idx="110">
                  <c:v>9.7831703677786539</c:v>
                </c:pt>
                <c:pt idx="111">
                  <c:v>7.8424116854562138</c:v>
                </c:pt>
                <c:pt idx="112">
                  <c:v>6.7766643695658164</c:v>
                </c:pt>
                <c:pt idx="113">
                  <c:v>6.600592382969368</c:v>
                </c:pt>
                <c:pt idx="114">
                  <c:v>8.6506451328926364</c:v>
                </c:pt>
                <c:pt idx="115">
                  <c:v>8.0088869990807492</c:v>
                </c:pt>
                <c:pt idx="116">
                  <c:v>6.9721148461158853</c:v>
                </c:pt>
                <c:pt idx="117">
                  <c:v>6.9983863426335455</c:v>
                </c:pt>
                <c:pt idx="118">
                  <c:v>7.5651479180730847</c:v>
                </c:pt>
                <c:pt idx="119">
                  <c:v>7.7631913026781181</c:v>
                </c:pt>
                <c:pt idx="120">
                  <c:v>10.022510367935585</c:v>
                </c:pt>
                <c:pt idx="121">
                  <c:v>8.9875339454277068</c:v>
                </c:pt>
                <c:pt idx="122">
                  <c:v>9.3731648184898582</c:v>
                </c:pt>
                <c:pt idx="123">
                  <c:v>8.3562185649486818</c:v>
                </c:pt>
                <c:pt idx="124">
                  <c:v>7.5650790755402628</c:v>
                </c:pt>
                <c:pt idx="125">
                  <c:v>7.4883381718914261</c:v>
                </c:pt>
                <c:pt idx="126">
                  <c:v>9.354823568926502</c:v>
                </c:pt>
                <c:pt idx="127">
                  <c:v>8.644069682636605</c:v>
                </c:pt>
                <c:pt idx="128">
                  <c:v>7.6466274926404596</c:v>
                </c:pt>
                <c:pt idx="129">
                  <c:v>7.6871438222943373</c:v>
                </c:pt>
                <c:pt idx="130">
                  <c:v>8.1455087358572342</c:v>
                </c:pt>
                <c:pt idx="131">
                  <c:v>7.8109617525310826</c:v>
                </c:pt>
                <c:pt idx="132">
                  <c:v>9.6937718309049163</c:v>
                </c:pt>
                <c:pt idx="133">
                  <c:v>8.8481287855239952</c:v>
                </c:pt>
                <c:pt idx="134">
                  <c:v>9.175418445136426</c:v>
                </c:pt>
                <c:pt idx="135">
                  <c:v>8.860741040481642</c:v>
                </c:pt>
                <c:pt idx="136">
                  <c:v>8.3676694092551784</c:v>
                </c:pt>
                <c:pt idx="137">
                  <c:v>8.3837021420714084</c:v>
                </c:pt>
                <c:pt idx="138">
                  <c:v>10.010189257584546</c:v>
                </c:pt>
                <c:pt idx="139">
                  <c:v>9.2855655219600859</c:v>
                </c:pt>
                <c:pt idx="140">
                  <c:v>8.3158031626447837</c:v>
                </c:pt>
                <c:pt idx="141">
                  <c:v>8.4339185673874066</c:v>
                </c:pt>
                <c:pt idx="142">
                  <c:v>8.8813200479092878</c:v>
                </c:pt>
                <c:pt idx="143">
                  <c:v>8.1368481510458359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9.2690000000000001</c:v>
                </c:pt>
                <c:pt idx="84">
                  <c:v>11.728055765080276</c:v>
                </c:pt>
                <c:pt idx="85">
                  <c:v>10.678332624047755</c:v>
                </c:pt>
                <c:pt idx="86">
                  <c:v>10.989509105077154</c:v>
                </c:pt>
                <c:pt idx="87">
                  <c:v>6.7388157180677606</c:v>
                </c:pt>
                <c:pt idx="88">
                  <c:v>5.2067970653954028</c:v>
                </c:pt>
                <c:pt idx="89">
                  <c:v>4.8849180035463435</c:v>
                </c:pt>
                <c:pt idx="90">
                  <c:v>7.2241190805689728</c:v>
                </c:pt>
                <c:pt idx="91">
                  <c:v>7.0903499671798071</c:v>
                </c:pt>
                <c:pt idx="92">
                  <c:v>5.7223714005918662</c:v>
                </c:pt>
                <c:pt idx="93">
                  <c:v>5.7894726037444517</c:v>
                </c:pt>
                <c:pt idx="94">
                  <c:v>6.5107965067275178</c:v>
                </c:pt>
                <c:pt idx="95">
                  <c:v>8.4201858461503054</c:v>
                </c:pt>
                <c:pt idx="96">
                  <c:v>11.320133280979988</c:v>
                </c:pt>
                <c:pt idx="97">
                  <c:v>9.7750193121384594</c:v>
                </c:pt>
                <c:pt idx="98">
                  <c:v>10.104768737761889</c:v>
                </c:pt>
                <c:pt idx="99">
                  <c:v>7.1613933359808799</c:v>
                </c:pt>
                <c:pt idx="100">
                  <c:v>5.859189780561894</c:v>
                </c:pt>
                <c:pt idx="101">
                  <c:v>5.579951905104096</c:v>
                </c:pt>
                <c:pt idx="102">
                  <c:v>7.6253653861798618</c:v>
                </c:pt>
                <c:pt idx="103">
                  <c:v>7.0832956101815503</c:v>
                </c:pt>
                <c:pt idx="104">
                  <c:v>6.0617220015055455</c:v>
                </c:pt>
                <c:pt idx="105">
                  <c:v>6.1165330571145775</c:v>
                </c:pt>
                <c:pt idx="106">
                  <c:v>6.6935538324725767</c:v>
                </c:pt>
                <c:pt idx="107">
                  <c:v>7.4973100049697994</c:v>
                </c:pt>
                <c:pt idx="108">
                  <c:v>9.9727082282840342</c:v>
                </c:pt>
                <c:pt idx="109">
                  <c:v>8.7701012380601924</c:v>
                </c:pt>
                <c:pt idx="110">
                  <c:v>9.1357740479653629</c:v>
                </c:pt>
                <c:pt idx="111">
                  <c:v>7.295092857404164</c:v>
                </c:pt>
                <c:pt idx="112">
                  <c:v>6.2796876771877139</c:v>
                </c:pt>
                <c:pt idx="113">
                  <c:v>6.0936006449304303</c:v>
                </c:pt>
                <c:pt idx="114">
                  <c:v>7.9568092811526796</c:v>
                </c:pt>
                <c:pt idx="115">
                  <c:v>7.3399326945607317</c:v>
                </c:pt>
                <c:pt idx="116">
                  <c:v>6.3671443970780492</c:v>
                </c:pt>
                <c:pt idx="117">
                  <c:v>6.3690174466069323</c:v>
                </c:pt>
                <c:pt idx="118">
                  <c:v>6.861524741555094</c:v>
                </c:pt>
                <c:pt idx="119">
                  <c:v>7.0179010162783815</c:v>
                </c:pt>
                <c:pt idx="120">
                  <c:v>9.0311704243689253</c:v>
                </c:pt>
                <c:pt idx="121">
                  <c:v>8.0731793564403027</c:v>
                </c:pt>
                <c:pt idx="122">
                  <c:v>8.3939873709981629</c:v>
                </c:pt>
                <c:pt idx="123">
                  <c:v>7.4612119003593502</c:v>
                </c:pt>
                <c:pt idx="124">
                  <c:v>6.7355400353895885</c:v>
                </c:pt>
                <c:pt idx="125">
                  <c:v>6.6488464940165475</c:v>
                </c:pt>
                <c:pt idx="126">
                  <c:v>8.2840494313339388</c:v>
                </c:pt>
                <c:pt idx="127">
                  <c:v>7.6351321049255922</c:v>
                </c:pt>
                <c:pt idx="128">
                  <c:v>6.7376236658170967</c:v>
                </c:pt>
                <c:pt idx="129">
                  <c:v>6.7575262999357246</c:v>
                </c:pt>
                <c:pt idx="130">
                  <c:v>7.1445869157875936</c:v>
                </c:pt>
                <c:pt idx="131">
                  <c:v>6.8367269089615732</c:v>
                </c:pt>
                <c:pt idx="132">
                  <c:v>8.4678753006328318</c:v>
                </c:pt>
                <c:pt idx="133">
                  <c:v>7.7147613603298169</c:v>
                </c:pt>
                <c:pt idx="134">
                  <c:v>7.9862073897773538</c:v>
                </c:pt>
                <c:pt idx="135">
                  <c:v>7.6998556594595424</c:v>
                </c:pt>
                <c:pt idx="136">
                  <c:v>7.260579015892171</c:v>
                </c:pt>
                <c:pt idx="137">
                  <c:v>7.2646222636346582</c:v>
                </c:pt>
                <c:pt idx="138">
                  <c:v>8.6633988885811153</c:v>
                </c:pt>
                <c:pt idx="139">
                  <c:v>8.027551506639595</c:v>
                </c:pt>
                <c:pt idx="140">
                  <c:v>7.1823626872473962</c:v>
                </c:pt>
                <c:pt idx="141">
                  <c:v>7.2785025511946699</c:v>
                </c:pt>
                <c:pt idx="142">
                  <c:v>7.6595512844570752</c:v>
                </c:pt>
                <c:pt idx="143">
                  <c:v>7.013855097303999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9.2690000000000001</c:v>
                </c:pt>
                <c:pt idx="84">
                  <c:v>11.728055765080276</c:v>
                </c:pt>
                <c:pt idx="85">
                  <c:v>10.678332624047755</c:v>
                </c:pt>
                <c:pt idx="86">
                  <c:v>10.989509105077154</c:v>
                </c:pt>
                <c:pt idx="87">
                  <c:v>6.7388157180677606</c:v>
                </c:pt>
                <c:pt idx="88">
                  <c:v>5.2067970653954028</c:v>
                </c:pt>
                <c:pt idx="89">
                  <c:v>4.8849180035463435</c:v>
                </c:pt>
                <c:pt idx="90">
                  <c:v>7.2241190805689728</c:v>
                </c:pt>
                <c:pt idx="91">
                  <c:v>7.0903499671798071</c:v>
                </c:pt>
                <c:pt idx="92">
                  <c:v>5.7223714005918662</c:v>
                </c:pt>
                <c:pt idx="93">
                  <c:v>5.7894726037444517</c:v>
                </c:pt>
                <c:pt idx="94">
                  <c:v>6.5107965067275178</c:v>
                </c:pt>
                <c:pt idx="95">
                  <c:v>8.4201858461503054</c:v>
                </c:pt>
                <c:pt idx="96">
                  <c:v>11.525938301320302</c:v>
                </c:pt>
                <c:pt idx="97">
                  <c:v>10.04140254274895</c:v>
                </c:pt>
                <c:pt idx="98">
                  <c:v>10.47169078098665</c:v>
                </c:pt>
                <c:pt idx="99">
                  <c:v>7.486131683774162</c:v>
                </c:pt>
                <c:pt idx="100">
                  <c:v>6.177660253343487</c:v>
                </c:pt>
                <c:pt idx="101">
                  <c:v>5.9333364861299209</c:v>
                </c:pt>
                <c:pt idx="102">
                  <c:v>8.1764428776144804</c:v>
                </c:pt>
                <c:pt idx="103">
                  <c:v>7.658187216992455</c:v>
                </c:pt>
                <c:pt idx="104">
                  <c:v>6.6072934032480486</c:v>
                </c:pt>
                <c:pt idx="105">
                  <c:v>6.7208591764441445</c:v>
                </c:pt>
                <c:pt idx="106">
                  <c:v>7.413345337647919</c:v>
                </c:pt>
                <c:pt idx="107">
                  <c:v>8.3684936652859321</c:v>
                </c:pt>
                <c:pt idx="108">
                  <c:v>11.21723685323477</c:v>
                </c:pt>
                <c:pt idx="109">
                  <c:v>9.9391380339309627</c:v>
                </c:pt>
                <c:pt idx="110">
                  <c:v>10.430566687591945</c:v>
                </c:pt>
                <c:pt idx="111">
                  <c:v>8.3897305135082636</c:v>
                </c:pt>
                <c:pt idx="112">
                  <c:v>7.2736410619439189</c:v>
                </c:pt>
                <c:pt idx="113">
                  <c:v>7.1075841210083057</c:v>
                </c:pt>
                <c:pt idx="114">
                  <c:v>9.3444809846325931</c:v>
                </c:pt>
                <c:pt idx="115">
                  <c:v>8.6778413036007667</c:v>
                </c:pt>
                <c:pt idx="116">
                  <c:v>7.5770852951537213</c:v>
                </c:pt>
                <c:pt idx="117">
                  <c:v>7.6277552386601588</c:v>
                </c:pt>
                <c:pt idx="118">
                  <c:v>8.2687710945910755</c:v>
                </c:pt>
                <c:pt idx="119">
                  <c:v>8.5084815890778547</c:v>
                </c:pt>
                <c:pt idx="120">
                  <c:v>11.013850311502244</c:v>
                </c:pt>
                <c:pt idx="121">
                  <c:v>9.9018885344151109</c:v>
                </c:pt>
                <c:pt idx="122">
                  <c:v>10.352342265981553</c:v>
                </c:pt>
                <c:pt idx="123">
                  <c:v>9.2512252295380133</c:v>
                </c:pt>
                <c:pt idx="124">
                  <c:v>8.3946181156909372</c:v>
                </c:pt>
                <c:pt idx="125">
                  <c:v>8.3278298497663048</c:v>
                </c:pt>
                <c:pt idx="126">
                  <c:v>10.425597706519065</c:v>
                </c:pt>
                <c:pt idx="127">
                  <c:v>9.6530072603476178</c:v>
                </c:pt>
                <c:pt idx="128">
                  <c:v>8.5556313194638225</c:v>
                </c:pt>
                <c:pt idx="129">
                  <c:v>8.6167613446529501</c:v>
                </c:pt>
                <c:pt idx="130">
                  <c:v>9.1464305559268748</c:v>
                </c:pt>
                <c:pt idx="131">
                  <c:v>8.785196596100592</c:v>
                </c:pt>
                <c:pt idx="132">
                  <c:v>10.919668361177001</c:v>
                </c:pt>
                <c:pt idx="133">
                  <c:v>9.9814962107181735</c:v>
                </c:pt>
                <c:pt idx="134">
                  <c:v>10.364629500495498</c:v>
                </c:pt>
                <c:pt idx="135">
                  <c:v>10.021626421503742</c:v>
                </c:pt>
                <c:pt idx="136">
                  <c:v>9.4747598026181858</c:v>
                </c:pt>
                <c:pt idx="137">
                  <c:v>9.5027820205081586</c:v>
                </c:pt>
                <c:pt idx="138">
                  <c:v>11.356979626587977</c:v>
                </c:pt>
                <c:pt idx="139">
                  <c:v>10.543579537280577</c:v>
                </c:pt>
                <c:pt idx="140">
                  <c:v>9.4492436380421712</c:v>
                </c:pt>
                <c:pt idx="141">
                  <c:v>9.5893345835801433</c:v>
                </c:pt>
                <c:pt idx="142">
                  <c:v>10.1030888113615</c:v>
                </c:pt>
                <c:pt idx="143">
                  <c:v>9.2598412047876728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216128"/>
        <c:axId val="133230592"/>
      </c:scatterChart>
      <c:valAx>
        <c:axId val="133216128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33230592"/>
        <c:crosses val="autoZero"/>
        <c:crossBetween val="midCat"/>
        <c:majorUnit val="732"/>
      </c:valAx>
      <c:valAx>
        <c:axId val="13323059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3321612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6" name="5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8.2.a%20pax%20scel-sa%20int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  <cell r="I4" t="str">
            <v>Pasajeros (en miles)</v>
          </cell>
        </row>
      </sheetData>
      <sheetData sheetId="2"/>
      <sheetData sheetId="3"/>
      <sheetData sheetId="4"/>
      <sheetData sheetId="5"/>
      <sheetData sheetId="6">
        <row r="12">
          <cell r="B12" t="str">
            <v>Histórico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74</v>
      </c>
    </row>
    <row r="4" spans="2:3" x14ac:dyDescent="0.25">
      <c r="B4" s="8" t="s">
        <v>78</v>
      </c>
    </row>
    <row r="5" spans="2:3" x14ac:dyDescent="0.25">
      <c r="C5" s="9" t="s">
        <v>73</v>
      </c>
    </row>
    <row r="6" spans="2:3" x14ac:dyDescent="0.25">
      <c r="B6" s="8" t="s">
        <v>79</v>
      </c>
    </row>
    <row r="7" spans="2:3" x14ac:dyDescent="0.25">
      <c r="C7" s="9" t="s">
        <v>80</v>
      </c>
    </row>
    <row r="8" spans="2:3" x14ac:dyDescent="0.25">
      <c r="C8" s="9" t="s">
        <v>75</v>
      </c>
    </row>
    <row r="9" spans="2:3" x14ac:dyDescent="0.25">
      <c r="B9" s="8" t="s">
        <v>81</v>
      </c>
    </row>
    <row r="10" spans="2:3" x14ac:dyDescent="0.25">
      <c r="C10" s="9" t="s">
        <v>76</v>
      </c>
    </row>
    <row r="11" spans="2:3" x14ac:dyDescent="0.25">
      <c r="C11" s="9" t="s">
        <v>77</v>
      </c>
    </row>
    <row r="12" spans="2:3" x14ac:dyDescent="0.25">
      <c r="C12" s="9" t="s">
        <v>82</v>
      </c>
    </row>
    <row r="13" spans="2:3" x14ac:dyDescent="0.25">
      <c r="C13" s="9" t="s">
        <v>83</v>
      </c>
    </row>
    <row r="14" spans="2:3" x14ac:dyDescent="0.25">
      <c r="B14" s="8" t="s">
        <v>85</v>
      </c>
    </row>
    <row r="15" spans="2:3" x14ac:dyDescent="0.25">
      <c r="C15" s="9" t="s">
        <v>84</v>
      </c>
    </row>
    <row r="16" spans="2:3" x14ac:dyDescent="0.25">
      <c r="C16" s="9" t="s">
        <v>86</v>
      </c>
    </row>
    <row r="17" spans="2:3" x14ac:dyDescent="0.25">
      <c r="B17" s="8" t="s">
        <v>87</v>
      </c>
    </row>
    <row r="18" spans="2:3" x14ac:dyDescent="0.25">
      <c r="C18" s="9" t="s">
        <v>88</v>
      </c>
    </row>
    <row r="19" spans="2:3" x14ac:dyDescent="0.25">
      <c r="C19" s="9" t="s">
        <v>89</v>
      </c>
    </row>
    <row r="20" spans="2:3" x14ac:dyDescent="0.25">
      <c r="C20" s="9" t="s">
        <v>90</v>
      </c>
    </row>
    <row r="21" spans="2:3" x14ac:dyDescent="0.25">
      <c r="C21" s="9" t="s">
        <v>72</v>
      </c>
    </row>
    <row r="22" spans="2:3" x14ac:dyDescent="0.25">
      <c r="B22" s="8" t="s">
        <v>91</v>
      </c>
    </row>
    <row r="23" spans="2:3" x14ac:dyDescent="0.25">
      <c r="C23" s="9" t="s">
        <v>93</v>
      </c>
    </row>
    <row r="24" spans="2:3" x14ac:dyDescent="0.25">
      <c r="C24" s="9" t="s">
        <v>94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1" display="Proyecciones de corto y mediano plazo: escenarios base, pesimista y optimista"/>
    <hyperlink ref="C24" location="proyecciones!H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63</v>
      </c>
    </row>
    <row r="4" spans="8:15" x14ac:dyDescent="0.2">
      <c r="H4" s="1" t="s">
        <v>57</v>
      </c>
      <c r="I4" s="1" t="s">
        <v>58</v>
      </c>
    </row>
    <row r="5" spans="8:15" x14ac:dyDescent="0.2">
      <c r="H5" s="10">
        <v>38718</v>
      </c>
      <c r="I5" s="3">
        <v>5.6680000000000001</v>
      </c>
      <c r="J5" s="3"/>
      <c r="K5" s="11"/>
      <c r="N5" s="1" t="s">
        <v>56</v>
      </c>
    </row>
    <row r="6" spans="8:15" x14ac:dyDescent="0.2">
      <c r="H6" s="10">
        <v>38749</v>
      </c>
      <c r="I6" s="3">
        <v>4.9770000000000003</v>
      </c>
      <c r="J6" s="3"/>
      <c r="K6" s="11"/>
      <c r="N6" s="11" t="s">
        <v>56</v>
      </c>
      <c r="O6" s="1" t="s">
        <v>56</v>
      </c>
    </row>
    <row r="7" spans="8:15" x14ac:dyDescent="0.2">
      <c r="H7" s="10">
        <v>38777</v>
      </c>
      <c r="I7" s="3">
        <v>5.7720000000000002</v>
      </c>
      <c r="K7" s="11"/>
      <c r="N7" s="11" t="s">
        <v>56</v>
      </c>
      <c r="O7" s="1" t="s">
        <v>56</v>
      </c>
    </row>
    <row r="8" spans="8:15" x14ac:dyDescent="0.2">
      <c r="H8" s="10">
        <v>38808</v>
      </c>
      <c r="I8" s="3">
        <v>2.4609999999999999</v>
      </c>
      <c r="K8" s="11"/>
      <c r="L8" s="10"/>
      <c r="N8" s="11" t="s">
        <v>56</v>
      </c>
      <c r="O8" s="1" t="s">
        <v>56</v>
      </c>
    </row>
    <row r="9" spans="8:15" x14ac:dyDescent="0.2">
      <c r="H9" s="10">
        <v>38838</v>
      </c>
      <c r="I9" s="3">
        <v>2.0390000000000001</v>
      </c>
      <c r="K9" s="11"/>
      <c r="L9" s="10"/>
      <c r="N9" s="11" t="s">
        <v>56</v>
      </c>
      <c r="O9" s="1" t="s">
        <v>56</v>
      </c>
    </row>
    <row r="10" spans="8:15" x14ac:dyDescent="0.2">
      <c r="H10" s="10">
        <v>38869</v>
      </c>
      <c r="I10" s="3">
        <v>1.954</v>
      </c>
      <c r="K10" s="11"/>
      <c r="L10" s="10"/>
      <c r="N10" s="11" t="s">
        <v>56</v>
      </c>
      <c r="O10" s="1" t="s">
        <v>56</v>
      </c>
    </row>
    <row r="11" spans="8:15" x14ac:dyDescent="0.2">
      <c r="H11" s="10">
        <v>38899</v>
      </c>
      <c r="I11" s="3">
        <v>2.294</v>
      </c>
      <c r="K11" s="11"/>
      <c r="L11" s="10"/>
      <c r="N11" s="11" t="s">
        <v>56</v>
      </c>
      <c r="O11" s="1" t="s">
        <v>56</v>
      </c>
    </row>
    <row r="12" spans="8:15" x14ac:dyDescent="0.2">
      <c r="H12" s="10">
        <v>38930</v>
      </c>
      <c r="I12" s="3">
        <v>2.2010000000000001</v>
      </c>
      <c r="K12" s="11"/>
      <c r="L12" s="10"/>
      <c r="N12" s="12" t="s">
        <v>56</v>
      </c>
      <c r="O12" s="1" t="s">
        <v>56</v>
      </c>
    </row>
    <row r="13" spans="8:15" x14ac:dyDescent="0.2">
      <c r="H13" s="10">
        <v>38961</v>
      </c>
      <c r="I13" s="3">
        <v>2.427</v>
      </c>
      <c r="K13" s="12"/>
      <c r="L13" s="10"/>
      <c r="N13" s="11" t="s">
        <v>56</v>
      </c>
      <c r="O13" s="1" t="s">
        <v>56</v>
      </c>
    </row>
    <row r="14" spans="8:15" x14ac:dyDescent="0.2">
      <c r="H14" s="10">
        <v>38991</v>
      </c>
      <c r="I14" s="3">
        <v>2.4260000000000002</v>
      </c>
      <c r="K14" s="11"/>
      <c r="N14" s="11" t="s">
        <v>56</v>
      </c>
      <c r="O14" s="1" t="s">
        <v>56</v>
      </c>
    </row>
    <row r="15" spans="8:15" x14ac:dyDescent="0.2">
      <c r="H15" s="10">
        <v>39022</v>
      </c>
      <c r="I15" s="3">
        <v>3.2410000000000001</v>
      </c>
      <c r="K15" s="11"/>
      <c r="N15" s="11" t="s">
        <v>56</v>
      </c>
      <c r="O15" s="1" t="s">
        <v>56</v>
      </c>
    </row>
    <row r="16" spans="8:15" x14ac:dyDescent="0.2">
      <c r="H16" s="10">
        <v>39052</v>
      </c>
      <c r="I16" s="3">
        <v>4.7750000000000004</v>
      </c>
      <c r="K16" s="11"/>
      <c r="N16" s="11" t="s">
        <v>56</v>
      </c>
      <c r="O16" s="1" t="s">
        <v>56</v>
      </c>
    </row>
    <row r="17" spans="8:15" x14ac:dyDescent="0.2">
      <c r="H17" s="10">
        <v>39083</v>
      </c>
      <c r="I17" s="3">
        <v>5.6520000000000001</v>
      </c>
      <c r="K17" s="11"/>
      <c r="N17" s="11" t="s">
        <v>56</v>
      </c>
      <c r="O17" s="1" t="s">
        <v>56</v>
      </c>
    </row>
    <row r="18" spans="8:15" x14ac:dyDescent="0.2">
      <c r="H18" s="10">
        <v>39114</v>
      </c>
      <c r="I18" s="3">
        <v>4.5890000000000004</v>
      </c>
      <c r="K18" s="11"/>
      <c r="N18" s="11" t="s">
        <v>56</v>
      </c>
      <c r="O18" s="1" t="s">
        <v>56</v>
      </c>
    </row>
    <row r="19" spans="8:15" x14ac:dyDescent="0.2">
      <c r="H19" s="10">
        <v>39142</v>
      </c>
      <c r="I19" s="3">
        <v>5.1159999999999997</v>
      </c>
      <c r="K19" s="11"/>
      <c r="N19" s="11" t="s">
        <v>56</v>
      </c>
      <c r="O19" s="1" t="s">
        <v>56</v>
      </c>
    </row>
    <row r="20" spans="8:15" x14ac:dyDescent="0.2">
      <c r="H20" s="10">
        <v>39173</v>
      </c>
      <c r="I20" s="3">
        <v>2.294</v>
      </c>
      <c r="K20" s="11"/>
      <c r="N20" s="11" t="s">
        <v>56</v>
      </c>
      <c r="O20" s="1" t="s">
        <v>56</v>
      </c>
    </row>
    <row r="21" spans="8:15" x14ac:dyDescent="0.2">
      <c r="H21" s="10">
        <v>39203</v>
      </c>
      <c r="I21" s="3">
        <v>2.0920000000000001</v>
      </c>
      <c r="K21" s="11"/>
      <c r="N21" s="11" t="s">
        <v>56</v>
      </c>
      <c r="O21" s="1" t="s">
        <v>56</v>
      </c>
    </row>
    <row r="22" spans="8:15" x14ac:dyDescent="0.2">
      <c r="H22" s="10">
        <v>39234</v>
      </c>
      <c r="I22" s="3">
        <v>3.0190000000000001</v>
      </c>
      <c r="K22" s="11"/>
      <c r="N22" s="12" t="s">
        <v>56</v>
      </c>
      <c r="O22" s="1" t="s">
        <v>56</v>
      </c>
    </row>
    <row r="23" spans="8:15" x14ac:dyDescent="0.2">
      <c r="H23" s="10">
        <v>39264</v>
      </c>
      <c r="I23" s="3">
        <v>3.8820000000000001</v>
      </c>
      <c r="K23" s="11"/>
      <c r="N23" s="11" t="s">
        <v>56</v>
      </c>
      <c r="O23" s="1" t="s">
        <v>56</v>
      </c>
    </row>
    <row r="24" spans="8:15" x14ac:dyDescent="0.2">
      <c r="H24" s="10">
        <v>39295</v>
      </c>
      <c r="I24" s="3">
        <v>3.89</v>
      </c>
      <c r="K24" s="11"/>
      <c r="N24" s="12" t="s">
        <v>56</v>
      </c>
      <c r="O24" s="1" t="s">
        <v>56</v>
      </c>
    </row>
    <row r="25" spans="8:15" x14ac:dyDescent="0.2">
      <c r="H25" s="10">
        <v>39326</v>
      </c>
      <c r="I25" s="3">
        <v>4.1989999999999998</v>
      </c>
      <c r="K25" s="11"/>
      <c r="N25" s="11" t="s">
        <v>56</v>
      </c>
      <c r="O25" s="1" t="s">
        <v>56</v>
      </c>
    </row>
    <row r="26" spans="8:15" x14ac:dyDescent="0.2">
      <c r="H26" s="10">
        <v>39356</v>
      </c>
      <c r="I26" s="3">
        <v>3.726</v>
      </c>
      <c r="K26" s="11"/>
      <c r="N26" s="11" t="s">
        <v>56</v>
      </c>
      <c r="O26" s="1" t="s">
        <v>56</v>
      </c>
    </row>
    <row r="27" spans="8:15" x14ac:dyDescent="0.2">
      <c r="H27" s="10">
        <v>39387</v>
      </c>
      <c r="I27" s="3">
        <v>3.6429999999999998</v>
      </c>
      <c r="K27" s="11"/>
      <c r="N27" s="1" t="s">
        <v>56</v>
      </c>
      <c r="O27" s="1" t="s">
        <v>56</v>
      </c>
    </row>
    <row r="28" spans="8:15" x14ac:dyDescent="0.2">
      <c r="H28" s="10">
        <v>39417</v>
      </c>
      <c r="I28" s="3">
        <v>5.1520000000000001</v>
      </c>
      <c r="K28" s="11"/>
      <c r="N28" s="1" t="s">
        <v>56</v>
      </c>
      <c r="O28" s="1" t="s">
        <v>56</v>
      </c>
    </row>
    <row r="29" spans="8:15" x14ac:dyDescent="0.2">
      <c r="H29" s="10">
        <v>39448</v>
      </c>
      <c r="I29" s="3">
        <v>6.0129999999999999</v>
      </c>
      <c r="K29" s="11"/>
      <c r="N29" s="1" t="s">
        <v>56</v>
      </c>
      <c r="O29" s="1" t="s">
        <v>56</v>
      </c>
    </row>
    <row r="30" spans="8:15" x14ac:dyDescent="0.2">
      <c r="H30" s="10">
        <v>39479</v>
      </c>
      <c r="I30" s="3">
        <v>5.93</v>
      </c>
      <c r="K30" s="11"/>
      <c r="N30" s="1" t="s">
        <v>56</v>
      </c>
      <c r="O30" s="1" t="s">
        <v>56</v>
      </c>
    </row>
    <row r="31" spans="8:15" x14ac:dyDescent="0.2">
      <c r="H31" s="10">
        <v>39508</v>
      </c>
      <c r="I31" s="3">
        <v>6.2690000000000001</v>
      </c>
      <c r="K31" s="11"/>
      <c r="N31" s="1" t="s">
        <v>56</v>
      </c>
      <c r="O31" s="1" t="s">
        <v>56</v>
      </c>
    </row>
    <row r="32" spans="8:15" x14ac:dyDescent="0.2">
      <c r="H32" s="10">
        <v>39539</v>
      </c>
      <c r="I32" s="3">
        <v>4.6139999999999999</v>
      </c>
      <c r="K32" s="11"/>
      <c r="N32" s="1" t="s">
        <v>56</v>
      </c>
      <c r="O32" s="1" t="s">
        <v>56</v>
      </c>
    </row>
    <row r="33" spans="8:15" x14ac:dyDescent="0.2">
      <c r="H33" s="10">
        <v>39569</v>
      </c>
      <c r="I33" s="3">
        <v>3.794</v>
      </c>
      <c r="K33" s="11"/>
      <c r="N33" s="1" t="s">
        <v>56</v>
      </c>
      <c r="O33" s="1" t="s">
        <v>56</v>
      </c>
    </row>
    <row r="34" spans="8:15" x14ac:dyDescent="0.2">
      <c r="H34" s="10">
        <v>39600</v>
      </c>
      <c r="I34" s="3">
        <v>3.7589999999999999</v>
      </c>
      <c r="K34" s="11"/>
      <c r="N34" s="1" t="s">
        <v>56</v>
      </c>
      <c r="O34" s="1" t="s">
        <v>56</v>
      </c>
    </row>
    <row r="35" spans="8:15" x14ac:dyDescent="0.2">
      <c r="H35" s="10">
        <v>39630</v>
      </c>
      <c r="I35" s="3">
        <v>5.74</v>
      </c>
      <c r="K35" s="12"/>
      <c r="N35" s="1" t="s">
        <v>56</v>
      </c>
      <c r="O35" s="1" t="s">
        <v>56</v>
      </c>
    </row>
    <row r="36" spans="8:15" x14ac:dyDescent="0.2">
      <c r="H36" s="10">
        <v>39661</v>
      </c>
      <c r="I36" s="3">
        <v>6.1289999999999996</v>
      </c>
      <c r="K36" s="11"/>
      <c r="N36" s="1" t="s">
        <v>56</v>
      </c>
      <c r="O36" s="1" t="s">
        <v>56</v>
      </c>
    </row>
    <row r="37" spans="8:15" x14ac:dyDescent="0.2">
      <c r="H37" s="10">
        <v>39692</v>
      </c>
      <c r="I37" s="3">
        <v>4.9880000000000004</v>
      </c>
      <c r="K37" s="11"/>
      <c r="N37" s="1" t="s">
        <v>56</v>
      </c>
      <c r="O37" s="1" t="s">
        <v>56</v>
      </c>
    </row>
    <row r="38" spans="8:15" x14ac:dyDescent="0.2">
      <c r="H38" s="10">
        <v>39722</v>
      </c>
      <c r="I38" s="3">
        <v>5.0730000000000004</v>
      </c>
      <c r="K38" s="11"/>
      <c r="N38" s="1" t="s">
        <v>56</v>
      </c>
      <c r="O38" s="1" t="s">
        <v>56</v>
      </c>
    </row>
    <row r="39" spans="8:15" x14ac:dyDescent="0.2">
      <c r="H39" s="10">
        <v>39753</v>
      </c>
      <c r="I39" s="3">
        <v>5.8449999999999998</v>
      </c>
      <c r="K39" s="11"/>
      <c r="N39" s="1" t="s">
        <v>56</v>
      </c>
      <c r="O39" s="1" t="s">
        <v>56</v>
      </c>
    </row>
    <row r="40" spans="8:15" x14ac:dyDescent="0.2">
      <c r="H40" s="10">
        <v>39783</v>
      </c>
      <c r="I40" s="3">
        <v>6.94</v>
      </c>
      <c r="K40" s="11"/>
      <c r="N40" s="1" t="s">
        <v>56</v>
      </c>
      <c r="O40" s="1" t="s">
        <v>56</v>
      </c>
    </row>
    <row r="41" spans="8:15" x14ac:dyDescent="0.2">
      <c r="H41" s="10">
        <v>39814</v>
      </c>
      <c r="I41" s="3">
        <v>8.2829999999999995</v>
      </c>
      <c r="K41" s="11"/>
      <c r="N41" s="1" t="s">
        <v>56</v>
      </c>
      <c r="O41" s="1" t="s">
        <v>56</v>
      </c>
    </row>
    <row r="42" spans="8:15" x14ac:dyDescent="0.2">
      <c r="H42" s="10">
        <v>39845</v>
      </c>
      <c r="I42" s="3">
        <v>7.4459999999999997</v>
      </c>
      <c r="K42" s="11"/>
      <c r="N42" s="1" t="s">
        <v>56</v>
      </c>
      <c r="O42" s="1" t="s">
        <v>56</v>
      </c>
    </row>
    <row r="43" spans="8:15" x14ac:dyDescent="0.2">
      <c r="H43" s="10">
        <v>39873</v>
      </c>
      <c r="I43" s="3">
        <v>7.6109999999999998</v>
      </c>
      <c r="K43" s="11"/>
      <c r="N43" s="1" t="s">
        <v>56</v>
      </c>
      <c r="O43" s="1" t="s">
        <v>56</v>
      </c>
    </row>
    <row r="44" spans="8:15" x14ac:dyDescent="0.2">
      <c r="H44" s="10">
        <v>39904</v>
      </c>
      <c r="I44" s="3">
        <v>4.7990000000000004</v>
      </c>
      <c r="K44" s="11"/>
      <c r="N44" s="1" t="s">
        <v>56</v>
      </c>
      <c r="O44" s="1" t="s">
        <v>56</v>
      </c>
    </row>
    <row r="45" spans="8:15" x14ac:dyDescent="0.2">
      <c r="H45" s="10">
        <v>39934</v>
      </c>
      <c r="I45" s="3">
        <v>4.202</v>
      </c>
      <c r="K45" s="11"/>
      <c r="N45" s="1" t="s">
        <v>56</v>
      </c>
      <c r="O45" s="1" t="s">
        <v>56</v>
      </c>
    </row>
    <row r="46" spans="8:15" x14ac:dyDescent="0.2">
      <c r="H46" s="10">
        <v>39965</v>
      </c>
      <c r="I46" s="3">
        <v>3.8210000000000002</v>
      </c>
      <c r="K46" s="11"/>
      <c r="N46" s="1" t="s">
        <v>56</v>
      </c>
      <c r="O46" s="1" t="s">
        <v>56</v>
      </c>
    </row>
    <row r="47" spans="8:15" x14ac:dyDescent="0.2">
      <c r="H47" s="10">
        <v>39995</v>
      </c>
      <c r="I47" s="3">
        <v>4.8</v>
      </c>
      <c r="K47" s="11"/>
      <c r="N47" s="1" t="s">
        <v>56</v>
      </c>
      <c r="O47" s="1" t="s">
        <v>56</v>
      </c>
    </row>
    <row r="48" spans="8:15" x14ac:dyDescent="0.2">
      <c r="H48" s="10">
        <v>40026</v>
      </c>
      <c r="I48" s="3">
        <v>5.3929999999999998</v>
      </c>
      <c r="K48" s="11"/>
      <c r="N48" s="1" t="s">
        <v>56</v>
      </c>
      <c r="O48" s="1" t="s">
        <v>56</v>
      </c>
    </row>
    <row r="49" spans="8:15" x14ac:dyDescent="0.2">
      <c r="H49" s="10">
        <v>40057</v>
      </c>
      <c r="I49" s="3">
        <v>4.7830000000000004</v>
      </c>
      <c r="K49" s="11"/>
      <c r="N49" s="1" t="s">
        <v>56</v>
      </c>
      <c r="O49" s="1" t="s">
        <v>56</v>
      </c>
    </row>
    <row r="50" spans="8:15" x14ac:dyDescent="0.2">
      <c r="H50" s="10">
        <v>40087</v>
      </c>
      <c r="I50" s="3">
        <v>4.3739999999999997</v>
      </c>
      <c r="K50" s="12"/>
      <c r="N50" s="1" t="s">
        <v>56</v>
      </c>
      <c r="O50" s="1" t="s">
        <v>56</v>
      </c>
    </row>
    <row r="51" spans="8:15" x14ac:dyDescent="0.2">
      <c r="H51" s="10">
        <v>40118</v>
      </c>
      <c r="I51" s="3">
        <v>5.4939999999999998</v>
      </c>
      <c r="K51" s="11"/>
      <c r="N51" s="1" t="s">
        <v>56</v>
      </c>
      <c r="O51" s="1" t="s">
        <v>56</v>
      </c>
    </row>
    <row r="52" spans="8:15" x14ac:dyDescent="0.2">
      <c r="H52" s="10">
        <v>40148</v>
      </c>
      <c r="I52" s="3">
        <v>8.5280000000000005</v>
      </c>
      <c r="K52" s="11"/>
      <c r="N52" s="1" t="s">
        <v>56</v>
      </c>
      <c r="O52" s="1" t="s">
        <v>56</v>
      </c>
    </row>
    <row r="53" spans="8:15" x14ac:dyDescent="0.2">
      <c r="H53" s="10">
        <v>40179</v>
      </c>
      <c r="I53" s="3">
        <v>10.02</v>
      </c>
      <c r="K53" s="11"/>
      <c r="N53" s="1" t="s">
        <v>56</v>
      </c>
      <c r="O53" s="1" t="s">
        <v>56</v>
      </c>
    </row>
    <row r="54" spans="8:15" x14ac:dyDescent="0.2">
      <c r="H54" s="10">
        <v>40210</v>
      </c>
      <c r="I54" s="3">
        <v>6.2640000000000002</v>
      </c>
      <c r="K54" s="11"/>
      <c r="N54" s="1" t="s">
        <v>56</v>
      </c>
      <c r="O54" s="1" t="s">
        <v>56</v>
      </c>
    </row>
    <row r="55" spans="8:15" x14ac:dyDescent="0.2">
      <c r="H55" s="10">
        <v>40238</v>
      </c>
      <c r="I55" s="3">
        <v>4.4340000000000002</v>
      </c>
      <c r="K55" s="11"/>
      <c r="N55" s="1" t="s">
        <v>56</v>
      </c>
      <c r="O55" s="1" t="s">
        <v>56</v>
      </c>
    </row>
    <row r="56" spans="8:15" x14ac:dyDescent="0.2">
      <c r="H56" s="10">
        <v>40269</v>
      </c>
      <c r="I56" s="3">
        <v>4.6020000000000003</v>
      </c>
      <c r="K56" s="11"/>
      <c r="N56" s="1" t="s">
        <v>56</v>
      </c>
      <c r="O56" s="1" t="s">
        <v>56</v>
      </c>
    </row>
    <row r="57" spans="8:15" x14ac:dyDescent="0.2">
      <c r="H57" s="10">
        <v>40299</v>
      </c>
      <c r="I57" s="3">
        <v>4.5469999999999997</v>
      </c>
      <c r="K57" s="12"/>
      <c r="N57" s="1" t="s">
        <v>56</v>
      </c>
      <c r="O57" s="1" t="s">
        <v>56</v>
      </c>
    </row>
    <row r="58" spans="8:15" x14ac:dyDescent="0.2">
      <c r="H58" s="10">
        <v>40330</v>
      </c>
      <c r="I58" s="3">
        <v>3.9420000000000002</v>
      </c>
      <c r="K58" s="11"/>
      <c r="N58" s="1" t="s">
        <v>56</v>
      </c>
      <c r="O58" s="1" t="s">
        <v>56</v>
      </c>
    </row>
    <row r="59" spans="8:15" x14ac:dyDescent="0.2">
      <c r="H59" s="10">
        <v>40360</v>
      </c>
      <c r="I59" s="3">
        <v>5.0529999999999999</v>
      </c>
      <c r="K59" s="11"/>
      <c r="N59" s="1" t="s">
        <v>56</v>
      </c>
      <c r="O59" s="1" t="s">
        <v>56</v>
      </c>
    </row>
    <row r="60" spans="8:15" x14ac:dyDescent="0.2">
      <c r="H60" s="10">
        <v>40391</v>
      </c>
      <c r="I60" s="3">
        <v>5.5910000000000002</v>
      </c>
      <c r="K60" s="11"/>
      <c r="N60" s="1" t="s">
        <v>56</v>
      </c>
      <c r="O60" s="1" t="s">
        <v>56</v>
      </c>
    </row>
    <row r="61" spans="8:15" x14ac:dyDescent="0.2">
      <c r="H61" s="10">
        <v>40422</v>
      </c>
      <c r="I61" s="3">
        <v>5.1589999999999998</v>
      </c>
      <c r="K61" s="11"/>
      <c r="N61" s="1" t="s">
        <v>56</v>
      </c>
      <c r="O61" s="1" t="s">
        <v>56</v>
      </c>
    </row>
    <row r="62" spans="8:15" x14ac:dyDescent="0.2">
      <c r="H62" s="10">
        <v>40452</v>
      </c>
      <c r="I62" s="3">
        <v>4.7919999999999998</v>
      </c>
      <c r="K62" s="11"/>
      <c r="N62" s="1" t="s">
        <v>56</v>
      </c>
      <c r="O62" s="1" t="s">
        <v>56</v>
      </c>
    </row>
    <row r="63" spans="8:15" x14ac:dyDescent="0.2">
      <c r="H63" s="10">
        <v>40483</v>
      </c>
      <c r="I63" s="3">
        <v>5.8479999999999999</v>
      </c>
      <c r="K63" s="11"/>
      <c r="N63" s="1" t="s">
        <v>56</v>
      </c>
      <c r="O63" s="1" t="s">
        <v>56</v>
      </c>
    </row>
    <row r="64" spans="8:15" x14ac:dyDescent="0.2">
      <c r="H64" s="10">
        <v>40513</v>
      </c>
      <c r="I64" s="3">
        <v>8.7490000000000006</v>
      </c>
      <c r="K64" s="11"/>
      <c r="N64" s="1" t="s">
        <v>56</v>
      </c>
      <c r="O64" s="1" t="s">
        <v>56</v>
      </c>
    </row>
    <row r="65" spans="8:15" x14ac:dyDescent="0.2">
      <c r="H65" s="10">
        <v>40544</v>
      </c>
      <c r="I65" s="3">
        <v>10.27</v>
      </c>
      <c r="K65" s="11"/>
      <c r="N65" s="1" t="s">
        <v>56</v>
      </c>
      <c r="O65" s="1" t="s">
        <v>56</v>
      </c>
    </row>
    <row r="66" spans="8:15" x14ac:dyDescent="0.2">
      <c r="H66" s="10">
        <v>40575</v>
      </c>
      <c r="I66" s="3">
        <v>9.0329999999999995</v>
      </c>
      <c r="K66" s="12"/>
      <c r="N66" s="1" t="s">
        <v>56</v>
      </c>
      <c r="O66" s="1" t="s">
        <v>56</v>
      </c>
    </row>
    <row r="67" spans="8:15" x14ac:dyDescent="0.2">
      <c r="H67" s="10">
        <v>40603</v>
      </c>
      <c r="I67" s="3">
        <v>8.73</v>
      </c>
      <c r="K67" s="11"/>
      <c r="N67" s="1" t="s">
        <v>56</v>
      </c>
      <c r="O67" s="1" t="s">
        <v>56</v>
      </c>
    </row>
    <row r="68" spans="8:15" x14ac:dyDescent="0.2">
      <c r="H68" s="10">
        <v>40634</v>
      </c>
      <c r="I68" s="3">
        <v>4.6970000000000001</v>
      </c>
      <c r="K68" s="12"/>
      <c r="N68" s="1" t="s">
        <v>56</v>
      </c>
      <c r="O68" s="1" t="s">
        <v>56</v>
      </c>
    </row>
    <row r="69" spans="8:15" x14ac:dyDescent="0.2">
      <c r="H69" s="10">
        <v>40664</v>
      </c>
      <c r="I69" s="3">
        <v>4.2309999999999999</v>
      </c>
      <c r="N69" s="1" t="s">
        <v>56</v>
      </c>
      <c r="O69" s="1" t="s">
        <v>56</v>
      </c>
    </row>
    <row r="70" spans="8:15" x14ac:dyDescent="0.2">
      <c r="H70" s="10">
        <v>40695</v>
      </c>
      <c r="I70" s="3">
        <v>3.9409999999999998</v>
      </c>
      <c r="N70" s="1" t="s">
        <v>56</v>
      </c>
      <c r="O70" s="1" t="s">
        <v>56</v>
      </c>
    </row>
    <row r="71" spans="8:15" x14ac:dyDescent="0.2">
      <c r="H71" s="10">
        <v>40725</v>
      </c>
      <c r="I71" s="3">
        <v>5.7619999999999996</v>
      </c>
      <c r="N71" s="1" t="s">
        <v>56</v>
      </c>
      <c r="O71" s="1" t="s">
        <v>56</v>
      </c>
    </row>
    <row r="72" spans="8:15" x14ac:dyDescent="0.2">
      <c r="H72" s="10">
        <v>40756</v>
      </c>
      <c r="I72" s="3">
        <v>5.6660000000000004</v>
      </c>
      <c r="N72" s="1" t="s">
        <v>56</v>
      </c>
      <c r="O72" s="1" t="s">
        <v>56</v>
      </c>
    </row>
    <row r="73" spans="8:15" x14ac:dyDescent="0.2">
      <c r="H73" s="10">
        <v>40787</v>
      </c>
      <c r="I73" s="3">
        <v>4.7190000000000003</v>
      </c>
      <c r="N73" s="1" t="s">
        <v>56</v>
      </c>
      <c r="O73" s="1" t="s">
        <v>56</v>
      </c>
    </row>
    <row r="74" spans="8:15" x14ac:dyDescent="0.2">
      <c r="H74" s="10">
        <v>40817</v>
      </c>
      <c r="I74" s="3">
        <v>5.8090000000000002</v>
      </c>
      <c r="N74" s="1" t="s">
        <v>56</v>
      </c>
      <c r="O74" s="1" t="s">
        <v>56</v>
      </c>
    </row>
    <row r="75" spans="8:15" x14ac:dyDescent="0.2">
      <c r="H75" s="10">
        <v>40848</v>
      </c>
      <c r="I75" s="3">
        <v>5.6379999999999999</v>
      </c>
      <c r="N75" s="1" t="s">
        <v>56</v>
      </c>
      <c r="O75" s="1" t="s">
        <v>56</v>
      </c>
    </row>
    <row r="76" spans="8:15" x14ac:dyDescent="0.2">
      <c r="H76" s="10">
        <v>40878</v>
      </c>
      <c r="I76" s="3">
        <v>8.4220000000000006</v>
      </c>
      <c r="N76" s="1" t="s">
        <v>56</v>
      </c>
      <c r="O76" s="1" t="s">
        <v>56</v>
      </c>
    </row>
    <row r="77" spans="8:15" x14ac:dyDescent="0.2">
      <c r="H77" s="10">
        <v>40909</v>
      </c>
      <c r="I77" s="3">
        <v>11.505000000000001</v>
      </c>
      <c r="N77" s="1" t="s">
        <v>56</v>
      </c>
      <c r="O77" s="1" t="s">
        <v>56</v>
      </c>
    </row>
    <row r="78" spans="8:15" x14ac:dyDescent="0.2">
      <c r="H78" s="10">
        <v>40940</v>
      </c>
      <c r="I78" s="3">
        <v>10.098000000000001</v>
      </c>
      <c r="N78" s="1" t="s">
        <v>56</v>
      </c>
      <c r="O78" s="1" t="s">
        <v>56</v>
      </c>
    </row>
    <row r="79" spans="8:15" x14ac:dyDescent="0.2">
      <c r="H79" s="10">
        <v>40969</v>
      </c>
      <c r="I79" s="3">
        <v>9.9939999999999998</v>
      </c>
      <c r="N79" s="1" t="s">
        <v>56</v>
      </c>
      <c r="O79" s="1" t="s">
        <v>56</v>
      </c>
    </row>
    <row r="80" spans="8:15" x14ac:dyDescent="0.2">
      <c r="H80" s="10">
        <v>41000</v>
      </c>
      <c r="I80" s="3">
        <v>5.883</v>
      </c>
      <c r="N80" s="1" t="s">
        <v>56</v>
      </c>
      <c r="O80" s="1" t="s">
        <v>56</v>
      </c>
    </row>
    <row r="81" spans="8:15" x14ac:dyDescent="0.2">
      <c r="H81" s="10">
        <v>41030</v>
      </c>
      <c r="I81" s="3">
        <v>4.28</v>
      </c>
      <c r="N81" s="1" t="s">
        <v>56</v>
      </c>
      <c r="O81" s="1" t="s">
        <v>56</v>
      </c>
    </row>
    <row r="82" spans="8:15" x14ac:dyDescent="0.2">
      <c r="H82" s="10">
        <v>41061</v>
      </c>
      <c r="I82" s="3">
        <v>3.87</v>
      </c>
      <c r="N82" s="1" t="s">
        <v>56</v>
      </c>
      <c r="O82" s="1" t="s">
        <v>56</v>
      </c>
    </row>
    <row r="83" spans="8:15" x14ac:dyDescent="0.2">
      <c r="H83" s="10">
        <v>41091</v>
      </c>
      <c r="I83" s="3">
        <v>6.5289999999999999</v>
      </c>
      <c r="N83" s="1" t="s">
        <v>56</v>
      </c>
      <c r="O83" s="1" t="s">
        <v>56</v>
      </c>
    </row>
    <row r="84" spans="8:15" x14ac:dyDescent="0.2">
      <c r="H84" s="10">
        <v>41122</v>
      </c>
      <c r="I84" s="3">
        <v>6.585</v>
      </c>
      <c r="N84" s="1" t="s">
        <v>56</v>
      </c>
      <c r="O84" s="1" t="s">
        <v>56</v>
      </c>
    </row>
    <row r="85" spans="8:15" x14ac:dyDescent="0.2">
      <c r="H85" s="10">
        <v>41153</v>
      </c>
      <c r="I85" s="3">
        <v>4.9589999999999996</v>
      </c>
      <c r="N85" s="1" t="s">
        <v>56</v>
      </c>
      <c r="O85" s="1" t="s">
        <v>56</v>
      </c>
    </row>
    <row r="86" spans="8:15" x14ac:dyDescent="0.2">
      <c r="H86" s="10">
        <v>41183</v>
      </c>
      <c r="I86" s="3">
        <v>5.6550000000000002</v>
      </c>
      <c r="N86" s="1" t="s">
        <v>56</v>
      </c>
      <c r="O86" s="1" t="s">
        <v>56</v>
      </c>
    </row>
    <row r="87" spans="8:15" x14ac:dyDescent="0.2">
      <c r="H87" s="10">
        <v>41214</v>
      </c>
      <c r="I87" s="3">
        <v>5.7869999999999999</v>
      </c>
      <c r="N87" s="1" t="s">
        <v>56</v>
      </c>
      <c r="O87" s="1" t="s">
        <v>56</v>
      </c>
    </row>
    <row r="88" spans="8:15" x14ac:dyDescent="0.2">
      <c r="H88" s="10">
        <v>41244</v>
      </c>
      <c r="I88" s="3">
        <v>9.2690000000000001</v>
      </c>
      <c r="N88" s="1" t="s">
        <v>56</v>
      </c>
      <c r="O88" s="1" t="s">
        <v>56</v>
      </c>
    </row>
    <row r="89" spans="8:15" x14ac:dyDescent="0.2">
      <c r="N89" s="1" t="s">
        <v>56</v>
      </c>
      <c r="O89" s="1" t="s">
        <v>56</v>
      </c>
    </row>
    <row r="90" spans="8:15" x14ac:dyDescent="0.2">
      <c r="N90" s="1" t="s">
        <v>56</v>
      </c>
      <c r="O90" s="1" t="s">
        <v>56</v>
      </c>
    </row>
    <row r="91" spans="8:15" x14ac:dyDescent="0.2">
      <c r="N91" s="1" t="s">
        <v>56</v>
      </c>
    </row>
    <row r="92" spans="8:15" x14ac:dyDescent="0.2">
      <c r="N92" s="1" t="s">
        <v>56</v>
      </c>
    </row>
    <row r="93" spans="8:15" x14ac:dyDescent="0.2">
      <c r="N93" s="1" t="s">
        <v>56</v>
      </c>
    </row>
    <row r="94" spans="8:15" x14ac:dyDescent="0.2">
      <c r="N94" s="1" t="s">
        <v>56</v>
      </c>
    </row>
    <row r="95" spans="8:15" x14ac:dyDescent="0.2">
      <c r="N95" s="1" t="s">
        <v>56</v>
      </c>
    </row>
    <row r="96" spans="8:15" x14ac:dyDescent="0.2">
      <c r="N96" s="1" t="s">
        <v>56</v>
      </c>
    </row>
    <row r="97" spans="14:14" x14ac:dyDescent="0.2">
      <c r="N97" s="1" t="s">
        <v>56</v>
      </c>
    </row>
    <row r="98" spans="14:14" x14ac:dyDescent="0.2">
      <c r="N98" s="1" t="s">
        <v>56</v>
      </c>
    </row>
    <row r="99" spans="14:14" x14ac:dyDescent="0.2">
      <c r="N99" s="1" t="s">
        <v>56</v>
      </c>
    </row>
    <row r="100" spans="14:14" x14ac:dyDescent="0.2">
      <c r="N100" s="1" t="s">
        <v>56</v>
      </c>
    </row>
    <row r="101" spans="14:14" x14ac:dyDescent="0.2">
      <c r="N101" s="1" t="s">
        <v>56</v>
      </c>
    </row>
    <row r="102" spans="14:14" x14ac:dyDescent="0.2">
      <c r="N102" s="1" t="s">
        <v>56</v>
      </c>
    </row>
    <row r="103" spans="14:14" x14ac:dyDescent="0.2">
      <c r="N103" s="1" t="s">
        <v>56</v>
      </c>
    </row>
    <row r="104" spans="14:14" x14ac:dyDescent="0.2">
      <c r="N104" s="1" t="s">
        <v>56</v>
      </c>
    </row>
    <row r="105" spans="14:14" x14ac:dyDescent="0.2">
      <c r="N105" s="1" t="s">
        <v>56</v>
      </c>
    </row>
    <row r="106" spans="14:14" x14ac:dyDescent="0.2">
      <c r="N106" s="1" t="s">
        <v>56</v>
      </c>
    </row>
    <row r="107" spans="14:14" x14ac:dyDescent="0.2">
      <c r="N107" s="1" t="s">
        <v>56</v>
      </c>
    </row>
    <row r="108" spans="14:14" x14ac:dyDescent="0.2">
      <c r="N108" s="1" t="s">
        <v>56</v>
      </c>
    </row>
    <row r="109" spans="14:14" x14ac:dyDescent="0.2">
      <c r="N109" s="1" t="s">
        <v>56</v>
      </c>
    </row>
    <row r="110" spans="14:14" x14ac:dyDescent="0.2">
      <c r="N110" s="1" t="s">
        <v>56</v>
      </c>
    </row>
    <row r="111" spans="14:14" x14ac:dyDescent="0.2">
      <c r="N111" s="1" t="s">
        <v>56</v>
      </c>
    </row>
    <row r="112" spans="14:14" x14ac:dyDescent="0.2">
      <c r="N112" s="1" t="s">
        <v>56</v>
      </c>
    </row>
    <row r="113" spans="14:14" x14ac:dyDescent="0.2">
      <c r="N113" s="1" t="s">
        <v>56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RowHeight="12.75" x14ac:dyDescent="0.2"/>
  <cols>
    <col min="1" max="8" width="11.42578125" style="1"/>
    <col min="9" max="9" width="13.28515625" style="1" customWidth="1"/>
    <col min="10" max="16384" width="11.42578125" style="1"/>
  </cols>
  <sheetData>
    <row r="1" spans="1:22" x14ac:dyDescent="0.2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/>
      <c r="G1" s="22" t="s">
        <v>118</v>
      </c>
      <c r="H1" s="2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x14ac:dyDescent="0.2">
      <c r="A2" s="15" t="s">
        <v>5</v>
      </c>
      <c r="B2" s="16" t="s">
        <v>6</v>
      </c>
      <c r="C2" s="16" t="s">
        <v>6</v>
      </c>
      <c r="D2" s="16" t="s">
        <v>6</v>
      </c>
      <c r="E2" s="16" t="s">
        <v>6</v>
      </c>
      <c r="F2" s="16"/>
      <c r="G2" s="24" t="s">
        <v>71</v>
      </c>
      <c r="H2" s="24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x14ac:dyDescent="0.2">
      <c r="A3" s="13" t="s">
        <v>0</v>
      </c>
      <c r="B3" s="14" t="s">
        <v>0</v>
      </c>
      <c r="C3" s="14" t="s">
        <v>0</v>
      </c>
      <c r="D3" s="14" t="s">
        <v>0</v>
      </c>
      <c r="E3" s="14" t="s">
        <v>0</v>
      </c>
      <c r="F3" s="16"/>
      <c r="G3" s="24"/>
      <c r="H3" s="2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x14ac:dyDescent="0.2">
      <c r="A4" s="15" t="s">
        <v>7</v>
      </c>
      <c r="B4" s="16" t="s">
        <v>164</v>
      </c>
      <c r="C4" s="16" t="s">
        <v>165</v>
      </c>
      <c r="D4" s="16" t="s">
        <v>166</v>
      </c>
      <c r="E4" s="16" t="s">
        <v>0</v>
      </c>
      <c r="F4" s="16"/>
      <c r="G4" s="24"/>
      <c r="H4" s="24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x14ac:dyDescent="0.2">
      <c r="A5" s="15" t="s">
        <v>0</v>
      </c>
      <c r="B5" s="16" t="s">
        <v>167</v>
      </c>
      <c r="C5" s="16" t="s">
        <v>168</v>
      </c>
      <c r="D5" s="16" t="s">
        <v>159</v>
      </c>
      <c r="E5" s="16" t="s">
        <v>0</v>
      </c>
      <c r="F5" s="16"/>
      <c r="G5" s="24" t="s">
        <v>119</v>
      </c>
      <c r="H5" s="24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x14ac:dyDescent="0.2">
      <c r="A6" s="15" t="s">
        <v>128</v>
      </c>
      <c r="B6" s="16" t="s">
        <v>0</v>
      </c>
      <c r="C6" s="16" t="s">
        <v>0</v>
      </c>
      <c r="D6" s="16" t="s">
        <v>169</v>
      </c>
      <c r="E6" s="16" t="s">
        <v>0</v>
      </c>
      <c r="F6" s="16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x14ac:dyDescent="0.2">
      <c r="A7" s="15" t="s">
        <v>0</v>
      </c>
      <c r="B7" s="16" t="s">
        <v>0</v>
      </c>
      <c r="C7" s="16" t="s">
        <v>0</v>
      </c>
      <c r="D7" s="16" t="s">
        <v>149</v>
      </c>
      <c r="E7" s="16" t="s">
        <v>0</v>
      </c>
      <c r="F7" s="16"/>
      <c r="G7" s="1" t="s">
        <v>135</v>
      </c>
      <c r="H7" s="3">
        <v>7.9210880000000001</v>
      </c>
      <c r="I7" s="3"/>
      <c r="J7" s="3" t="s">
        <v>62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x14ac:dyDescent="0.2">
      <c r="A8" s="15" t="s">
        <v>129</v>
      </c>
      <c r="B8" s="16" t="s">
        <v>0</v>
      </c>
      <c r="C8" s="16" t="s">
        <v>0</v>
      </c>
      <c r="D8" s="16" t="s">
        <v>170</v>
      </c>
      <c r="E8" s="16" t="s">
        <v>0</v>
      </c>
      <c r="F8" s="16"/>
      <c r="G8" s="27" t="s">
        <v>136</v>
      </c>
      <c r="H8" s="3">
        <v>2.4402360000000001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x14ac:dyDescent="0.2">
      <c r="A9" s="15" t="s">
        <v>0</v>
      </c>
      <c r="B9" s="16" t="s">
        <v>0</v>
      </c>
      <c r="C9" s="16" t="s">
        <v>0</v>
      </c>
      <c r="D9" s="16" t="s">
        <v>171</v>
      </c>
      <c r="E9" s="16" t="s">
        <v>0</v>
      </c>
      <c r="F9" s="16"/>
      <c r="G9" s="24" t="s">
        <v>157</v>
      </c>
      <c r="H9" s="3">
        <v>-8.5527029999999993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x14ac:dyDescent="0.2">
      <c r="A10" s="15" t="s">
        <v>130</v>
      </c>
      <c r="B10" s="16" t="s">
        <v>0</v>
      </c>
      <c r="C10" s="16" t="s">
        <v>0</v>
      </c>
      <c r="D10" s="16" t="s">
        <v>172</v>
      </c>
      <c r="E10" s="16" t="s">
        <v>0</v>
      </c>
      <c r="F10" s="16"/>
      <c r="G10" s="27" t="s">
        <v>162</v>
      </c>
      <c r="H10" s="3">
        <v>14.7813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x14ac:dyDescent="0.2">
      <c r="A11" s="15" t="s">
        <v>0</v>
      </c>
      <c r="B11" s="16" t="s">
        <v>0</v>
      </c>
      <c r="C11" s="16" t="s">
        <v>0</v>
      </c>
      <c r="D11" s="16" t="s">
        <v>150</v>
      </c>
      <c r="E11" s="16" t="s">
        <v>0</v>
      </c>
      <c r="F11" s="16"/>
      <c r="G11" s="28" t="s">
        <v>59</v>
      </c>
      <c r="H11" s="3">
        <v>-17.851240000000001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x14ac:dyDescent="0.2">
      <c r="A12" s="15" t="s">
        <v>131</v>
      </c>
      <c r="B12" s="16" t="s">
        <v>173</v>
      </c>
      <c r="C12" s="16" t="s">
        <v>174</v>
      </c>
      <c r="D12" s="16" t="s">
        <v>175</v>
      </c>
      <c r="E12" s="16" t="s">
        <v>0</v>
      </c>
      <c r="F12" s="16"/>
      <c r="G12" s="28" t="s">
        <v>60</v>
      </c>
      <c r="H12" s="3">
        <v>20.79372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x14ac:dyDescent="0.2">
      <c r="A13" s="15" t="s">
        <v>0</v>
      </c>
      <c r="B13" s="16" t="s">
        <v>176</v>
      </c>
      <c r="C13" s="16" t="s">
        <v>177</v>
      </c>
      <c r="D13" s="16" t="s">
        <v>178</v>
      </c>
      <c r="E13" s="16" t="s">
        <v>0</v>
      </c>
      <c r="F13" s="16"/>
      <c r="G13" s="24" t="s">
        <v>137</v>
      </c>
      <c r="H13" s="3">
        <v>10.71288</v>
      </c>
      <c r="I13" s="3"/>
      <c r="J13" s="3"/>
      <c r="K13" s="3"/>
      <c r="L13" s="3"/>
      <c r="N13" s="3"/>
      <c r="O13" s="3"/>
      <c r="P13" s="3"/>
      <c r="Q13" s="3"/>
      <c r="R13" s="3"/>
      <c r="S13" s="3"/>
      <c r="T13" s="3"/>
      <c r="U13" s="3"/>
      <c r="V13" s="3"/>
    </row>
    <row r="14" spans="1:22" x14ac:dyDescent="0.2">
      <c r="A14" s="15" t="s">
        <v>132</v>
      </c>
      <c r="B14" s="16" t="s">
        <v>0</v>
      </c>
      <c r="C14" s="16" t="s">
        <v>0</v>
      </c>
      <c r="D14" s="16" t="s">
        <v>179</v>
      </c>
      <c r="E14" s="16" t="s">
        <v>180</v>
      </c>
      <c r="F14" s="16"/>
      <c r="G14" s="24" t="s">
        <v>138</v>
      </c>
      <c r="H14" s="3">
        <v>-13.14716</v>
      </c>
      <c r="I14" s="3"/>
      <c r="J14" s="3"/>
      <c r="K14" s="3"/>
      <c r="L14" s="3"/>
      <c r="O14" s="3"/>
      <c r="P14" s="3"/>
      <c r="Q14" s="3"/>
      <c r="R14" s="3"/>
      <c r="S14" s="3"/>
      <c r="T14" s="3"/>
      <c r="U14" s="3"/>
      <c r="V14" s="3"/>
    </row>
    <row r="15" spans="1:22" x14ac:dyDescent="0.2">
      <c r="A15" s="15" t="s">
        <v>0</v>
      </c>
      <c r="B15" s="16" t="s">
        <v>0</v>
      </c>
      <c r="C15" s="16" t="s">
        <v>0</v>
      </c>
      <c r="D15" s="16" t="s">
        <v>181</v>
      </c>
      <c r="E15" s="16" t="s">
        <v>182</v>
      </c>
      <c r="F15" s="16"/>
      <c r="G15" s="24"/>
      <c r="H15" s="25"/>
      <c r="I15" s="3"/>
      <c r="J15" s="3"/>
      <c r="K15" s="3"/>
      <c r="L15" s="3"/>
      <c r="O15" s="3"/>
      <c r="P15" s="3"/>
      <c r="Q15" s="3"/>
      <c r="R15" s="3"/>
      <c r="S15" s="3"/>
      <c r="T15" s="3"/>
      <c r="U15" s="3"/>
      <c r="V15" s="3"/>
    </row>
    <row r="16" spans="1:22" x14ac:dyDescent="0.2">
      <c r="A16" s="15" t="s">
        <v>133</v>
      </c>
      <c r="B16" s="16" t="s">
        <v>0</v>
      </c>
      <c r="C16" s="16" t="s">
        <v>0</v>
      </c>
      <c r="D16" s="16" t="s">
        <v>183</v>
      </c>
      <c r="E16" s="16" t="s">
        <v>184</v>
      </c>
      <c r="F16" s="16"/>
      <c r="H16" s="25"/>
      <c r="J16" s="3"/>
      <c r="K16" s="3"/>
      <c r="L16" s="3"/>
      <c r="M16" s="3"/>
      <c r="O16" s="3"/>
      <c r="P16" s="3"/>
      <c r="Q16" s="3"/>
      <c r="R16" s="3"/>
      <c r="S16" s="3"/>
      <c r="T16" s="3"/>
      <c r="U16" s="3"/>
      <c r="V16" s="3"/>
    </row>
    <row r="17" spans="1:22" x14ac:dyDescent="0.2">
      <c r="A17" s="15" t="s">
        <v>0</v>
      </c>
      <c r="B17" s="16" t="s">
        <v>0</v>
      </c>
      <c r="C17" s="16" t="s">
        <v>0</v>
      </c>
      <c r="D17" s="16" t="s">
        <v>185</v>
      </c>
      <c r="E17" s="16" t="s">
        <v>186</v>
      </c>
      <c r="F17" s="16"/>
      <c r="G17" s="16"/>
      <c r="H17" s="16"/>
      <c r="I17" s="3"/>
      <c r="J17" s="3"/>
      <c r="K17" s="3"/>
      <c r="L17" s="3"/>
      <c r="M17" s="3"/>
      <c r="O17" s="3"/>
      <c r="P17" s="3"/>
      <c r="Q17" s="3"/>
      <c r="R17" s="3"/>
      <c r="S17" s="3"/>
      <c r="T17" s="3"/>
      <c r="U17" s="3"/>
      <c r="V17" s="3"/>
    </row>
    <row r="18" spans="1:22" x14ac:dyDescent="0.2">
      <c r="A18" s="15" t="s">
        <v>8</v>
      </c>
      <c r="B18" s="16" t="s">
        <v>0</v>
      </c>
      <c r="C18" s="16" t="s">
        <v>122</v>
      </c>
      <c r="D18" s="16" t="s">
        <v>187</v>
      </c>
      <c r="E18" s="16" t="s">
        <v>0</v>
      </c>
      <c r="F18" s="16"/>
      <c r="G18" s="16"/>
      <c r="H18" s="16"/>
      <c r="I18" s="3"/>
      <c r="J18" s="3"/>
      <c r="K18" s="3"/>
      <c r="L18" s="3"/>
      <c r="M18" s="3"/>
      <c r="O18" s="3"/>
      <c r="P18" s="3"/>
      <c r="Q18" s="3"/>
      <c r="R18" s="3"/>
      <c r="S18" s="3"/>
      <c r="T18" s="3"/>
      <c r="U18" s="3"/>
      <c r="V18" s="3"/>
    </row>
    <row r="19" spans="1:22" x14ac:dyDescent="0.2">
      <c r="A19" s="15" t="s">
        <v>0</v>
      </c>
      <c r="B19" s="16" t="s">
        <v>0</v>
      </c>
      <c r="C19" s="16" t="s">
        <v>134</v>
      </c>
      <c r="D19" s="16" t="s">
        <v>123</v>
      </c>
      <c r="E19" s="16" t="s">
        <v>0</v>
      </c>
      <c r="F19" s="16"/>
      <c r="G19" s="16"/>
      <c r="H19" s="16"/>
      <c r="I19" s="3"/>
      <c r="J19" s="3"/>
      <c r="K19" s="3"/>
      <c r="L19" s="3"/>
      <c r="M19" s="3"/>
      <c r="O19" s="3"/>
      <c r="P19" s="3"/>
      <c r="Q19" s="3"/>
      <c r="R19" s="3"/>
      <c r="S19" s="3"/>
      <c r="T19" s="3"/>
      <c r="U19" s="3"/>
      <c r="V19" s="3"/>
    </row>
    <row r="20" spans="1:22" x14ac:dyDescent="0.2">
      <c r="A20" s="15" t="s">
        <v>10</v>
      </c>
      <c r="B20" s="16" t="s">
        <v>0</v>
      </c>
      <c r="C20" s="16" t="s">
        <v>188</v>
      </c>
      <c r="D20" s="16" t="s">
        <v>189</v>
      </c>
      <c r="E20" s="16" t="s">
        <v>190</v>
      </c>
      <c r="F20" s="16"/>
      <c r="G20" s="16"/>
      <c r="H20" s="16"/>
      <c r="I20" s="3"/>
      <c r="J20" s="3"/>
      <c r="K20" s="3"/>
      <c r="M20" s="3"/>
      <c r="O20" s="3"/>
      <c r="P20" s="3"/>
      <c r="Q20" s="3"/>
      <c r="R20" s="3"/>
      <c r="S20" s="3"/>
      <c r="T20" s="3"/>
      <c r="U20" s="3"/>
      <c r="V20" s="3"/>
    </row>
    <row r="21" spans="1:22" x14ac:dyDescent="0.2">
      <c r="A21" s="15" t="s">
        <v>0</v>
      </c>
      <c r="B21" s="16" t="s">
        <v>0</v>
      </c>
      <c r="C21" s="16" t="s">
        <v>191</v>
      </c>
      <c r="D21" s="16" t="s">
        <v>192</v>
      </c>
      <c r="E21" s="16" t="s">
        <v>168</v>
      </c>
      <c r="F21" s="16"/>
      <c r="G21" s="16"/>
      <c r="H21" s="16"/>
      <c r="I21" s="3"/>
      <c r="J21" s="3"/>
      <c r="K21" s="3"/>
      <c r="M21" s="3"/>
      <c r="O21" s="3"/>
      <c r="P21" s="3"/>
      <c r="Q21" s="3"/>
      <c r="R21" s="3"/>
      <c r="S21" s="3"/>
      <c r="T21" s="3"/>
      <c r="U21" s="3"/>
      <c r="V21" s="3"/>
    </row>
    <row r="22" spans="1:22" x14ac:dyDescent="0.2">
      <c r="A22" s="15" t="s">
        <v>11</v>
      </c>
      <c r="B22" s="16" t="s">
        <v>0</v>
      </c>
      <c r="C22" s="16" t="s">
        <v>0</v>
      </c>
      <c r="D22" s="16" t="s">
        <v>193</v>
      </c>
      <c r="E22" s="16" t="s">
        <v>194</v>
      </c>
      <c r="F22" s="16"/>
      <c r="G22" s="16"/>
      <c r="H22" s="16"/>
      <c r="I22" s="3"/>
      <c r="J22" s="3"/>
      <c r="K22" s="3"/>
      <c r="M22" s="3"/>
      <c r="O22" s="3"/>
      <c r="P22" s="3"/>
      <c r="Q22" s="3"/>
      <c r="R22" s="3"/>
      <c r="S22" s="3"/>
      <c r="T22" s="3"/>
      <c r="U22" s="3"/>
      <c r="V22" s="3"/>
    </row>
    <row r="23" spans="1:22" x14ac:dyDescent="0.2">
      <c r="A23" s="15" t="s">
        <v>0</v>
      </c>
      <c r="B23" s="16" t="s">
        <v>0</v>
      </c>
      <c r="C23" s="16" t="s">
        <v>0</v>
      </c>
      <c r="D23" s="16" t="s">
        <v>154</v>
      </c>
      <c r="E23" s="16" t="s">
        <v>134</v>
      </c>
      <c r="F23" s="16"/>
      <c r="G23" s="16"/>
      <c r="H23" s="16"/>
      <c r="I23" s="3"/>
      <c r="J23" s="3"/>
      <c r="K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x14ac:dyDescent="0.2">
      <c r="A24" s="15" t="s">
        <v>12</v>
      </c>
      <c r="B24" s="16" t="s">
        <v>0</v>
      </c>
      <c r="C24" s="16" t="s">
        <v>195</v>
      </c>
      <c r="D24" s="16" t="s">
        <v>196</v>
      </c>
      <c r="E24" s="16" t="s">
        <v>197</v>
      </c>
      <c r="F24" s="16"/>
      <c r="G24" s="16"/>
      <c r="H24" s="16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x14ac:dyDescent="0.2">
      <c r="A25" s="15" t="s">
        <v>0</v>
      </c>
      <c r="B25" s="16" t="s">
        <v>0</v>
      </c>
      <c r="C25" s="16" t="s">
        <v>154</v>
      </c>
      <c r="D25" s="16" t="s">
        <v>156</v>
      </c>
      <c r="E25" s="16" t="s">
        <v>120</v>
      </c>
      <c r="F25" s="16"/>
      <c r="G25" s="16"/>
      <c r="H25" s="16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x14ac:dyDescent="0.2">
      <c r="A26" s="15" t="s">
        <v>14</v>
      </c>
      <c r="B26" s="16" t="s">
        <v>0</v>
      </c>
      <c r="C26" s="16" t="s">
        <v>198</v>
      </c>
      <c r="D26" s="16" t="s">
        <v>199</v>
      </c>
      <c r="E26" s="16" t="s">
        <v>200</v>
      </c>
      <c r="F26" s="16"/>
      <c r="G26" s="16"/>
      <c r="H26" s="16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x14ac:dyDescent="0.2">
      <c r="A27" s="15" t="s">
        <v>0</v>
      </c>
      <c r="B27" s="16" t="s">
        <v>0</v>
      </c>
      <c r="C27" s="16" t="s">
        <v>13</v>
      </c>
      <c r="D27" s="16" t="s">
        <v>97</v>
      </c>
      <c r="E27" s="16" t="s">
        <v>9</v>
      </c>
      <c r="F27" s="16"/>
      <c r="G27" s="16"/>
      <c r="H27" s="16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x14ac:dyDescent="0.2">
      <c r="A28" s="15" t="s">
        <v>15</v>
      </c>
      <c r="B28" s="16" t="s">
        <v>0</v>
      </c>
      <c r="C28" s="16" t="s">
        <v>0</v>
      </c>
      <c r="D28" s="16" t="s">
        <v>201</v>
      </c>
      <c r="E28" s="16" t="s">
        <v>0</v>
      </c>
      <c r="F28" s="16"/>
      <c r="G28" s="16"/>
      <c r="H28" s="16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2" x14ac:dyDescent="0.2">
      <c r="A29" s="15" t="s">
        <v>0</v>
      </c>
      <c r="B29" s="16" t="s">
        <v>0</v>
      </c>
      <c r="C29" s="16" t="s">
        <v>0</v>
      </c>
      <c r="D29" s="16" t="s">
        <v>152</v>
      </c>
      <c r="E29" s="16" t="s">
        <v>0</v>
      </c>
      <c r="F29" s="16"/>
      <c r="G29" s="16"/>
      <c r="H29" s="16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x14ac:dyDescent="0.2">
      <c r="A30" s="15" t="s">
        <v>16</v>
      </c>
      <c r="B30" s="16" t="s">
        <v>0</v>
      </c>
      <c r="C30" s="16" t="s">
        <v>0</v>
      </c>
      <c r="D30" s="16" t="s">
        <v>202</v>
      </c>
      <c r="E30" s="16" t="s">
        <v>203</v>
      </c>
      <c r="F30" s="16"/>
      <c r="G30" s="16"/>
      <c r="H30" s="16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2" x14ac:dyDescent="0.2">
      <c r="A31" s="15" t="s">
        <v>0</v>
      </c>
      <c r="B31" s="16" t="s">
        <v>0</v>
      </c>
      <c r="C31" s="16" t="s">
        <v>0</v>
      </c>
      <c r="D31" s="16" t="s">
        <v>204</v>
      </c>
      <c r="E31" s="16" t="s">
        <v>123</v>
      </c>
      <c r="F31" s="16"/>
      <c r="G31" s="16"/>
      <c r="H31" s="16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x14ac:dyDescent="0.2">
      <c r="A32" s="15" t="s">
        <v>17</v>
      </c>
      <c r="B32" s="16" t="s">
        <v>0</v>
      </c>
      <c r="C32" s="16" t="s">
        <v>0</v>
      </c>
      <c r="D32" s="16" t="s">
        <v>205</v>
      </c>
      <c r="E32" s="16" t="s">
        <v>0</v>
      </c>
      <c r="F32" s="16"/>
      <c r="G32" s="16"/>
      <c r="H32" s="16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x14ac:dyDescent="0.2">
      <c r="A33" s="15" t="s">
        <v>0</v>
      </c>
      <c r="B33" s="16" t="s">
        <v>0</v>
      </c>
      <c r="C33" s="16" t="s">
        <v>0</v>
      </c>
      <c r="D33" s="16" t="s">
        <v>206</v>
      </c>
      <c r="E33" s="16" t="s">
        <v>0</v>
      </c>
      <c r="F33" s="16"/>
      <c r="G33" s="16"/>
      <c r="H33" s="16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x14ac:dyDescent="0.2">
      <c r="A34" s="15" t="s">
        <v>18</v>
      </c>
      <c r="B34" s="16" t="s">
        <v>0</v>
      </c>
      <c r="C34" s="16" t="s">
        <v>0</v>
      </c>
      <c r="D34" s="16" t="s">
        <v>153</v>
      </c>
      <c r="E34" s="16" t="s">
        <v>151</v>
      </c>
      <c r="F34" s="16"/>
      <c r="G34" s="16"/>
      <c r="H34" s="16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x14ac:dyDescent="0.2">
      <c r="A35" s="15" t="s">
        <v>0</v>
      </c>
      <c r="B35" s="16" t="s">
        <v>0</v>
      </c>
      <c r="C35" s="16" t="s">
        <v>0</v>
      </c>
      <c r="D35" s="16" t="s">
        <v>134</v>
      </c>
      <c r="E35" s="16" t="s">
        <v>97</v>
      </c>
      <c r="F35" s="16"/>
      <c r="G35" s="16"/>
      <c r="H35" s="16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x14ac:dyDescent="0.2">
      <c r="A36" s="15" t="s">
        <v>19</v>
      </c>
      <c r="B36" s="16" t="s">
        <v>0</v>
      </c>
      <c r="C36" s="16" t="s">
        <v>0</v>
      </c>
      <c r="D36" s="16" t="s">
        <v>121</v>
      </c>
      <c r="E36" s="16" t="s">
        <v>0</v>
      </c>
      <c r="F36" s="16"/>
      <c r="G36" s="16"/>
      <c r="H36" s="16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2" x14ac:dyDescent="0.2">
      <c r="A37" s="15" t="s">
        <v>0</v>
      </c>
      <c r="B37" s="16" t="s">
        <v>0</v>
      </c>
      <c r="C37" s="16" t="s">
        <v>0</v>
      </c>
      <c r="D37" s="16" t="s">
        <v>124</v>
      </c>
      <c r="E37" s="16" t="s">
        <v>0</v>
      </c>
      <c r="F37" s="16"/>
      <c r="G37" s="16"/>
      <c r="H37" s="16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2">
      <c r="A38" s="15" t="s">
        <v>20</v>
      </c>
      <c r="B38" s="16" t="s">
        <v>0</v>
      </c>
      <c r="C38" s="16" t="s">
        <v>0</v>
      </c>
      <c r="D38" s="16" t="s">
        <v>161</v>
      </c>
      <c r="E38" s="16" t="s">
        <v>0</v>
      </c>
      <c r="F38" s="16"/>
      <c r="G38" s="16"/>
      <c r="H38" s="16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x14ac:dyDescent="0.2">
      <c r="A39" s="15" t="s">
        <v>0</v>
      </c>
      <c r="B39" s="16" t="s">
        <v>0</v>
      </c>
      <c r="C39" s="16" t="s">
        <v>0</v>
      </c>
      <c r="D39" s="16" t="s">
        <v>97</v>
      </c>
      <c r="E39" s="16" t="s">
        <v>0</v>
      </c>
      <c r="F39" s="16"/>
      <c r="G39" s="16"/>
      <c r="H39" s="16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x14ac:dyDescent="0.2">
      <c r="A40" s="15" t="s">
        <v>21</v>
      </c>
      <c r="B40" s="16" t="s">
        <v>0</v>
      </c>
      <c r="C40" s="16" t="s">
        <v>0</v>
      </c>
      <c r="D40" s="16" t="s">
        <v>207</v>
      </c>
      <c r="E40" s="16" t="s">
        <v>0</v>
      </c>
      <c r="F40" s="16"/>
      <c r="G40" s="16"/>
      <c r="H40" s="16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x14ac:dyDescent="0.2">
      <c r="A41" s="15" t="s">
        <v>0</v>
      </c>
      <c r="B41" s="16" t="s">
        <v>0</v>
      </c>
      <c r="C41" s="16" t="s">
        <v>0</v>
      </c>
      <c r="D41" s="16" t="s">
        <v>208</v>
      </c>
      <c r="E41" s="16" t="s">
        <v>0</v>
      </c>
      <c r="F41" s="16"/>
      <c r="G41" s="16"/>
      <c r="H41" s="16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x14ac:dyDescent="0.2">
      <c r="A42" s="15" t="s">
        <v>22</v>
      </c>
      <c r="B42" s="16" t="s">
        <v>0</v>
      </c>
      <c r="C42" s="16" t="s">
        <v>0</v>
      </c>
      <c r="D42" s="16" t="s">
        <v>160</v>
      </c>
      <c r="E42" s="16" t="s">
        <v>0</v>
      </c>
      <c r="F42" s="16"/>
      <c r="G42" s="16"/>
      <c r="H42" s="1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x14ac:dyDescent="0.2">
      <c r="A43" s="15" t="s">
        <v>0</v>
      </c>
      <c r="B43" s="16" t="s">
        <v>0</v>
      </c>
      <c r="C43" s="16" t="s">
        <v>0</v>
      </c>
      <c r="D43" s="16" t="s">
        <v>13</v>
      </c>
      <c r="E43" s="16" t="s">
        <v>0</v>
      </c>
      <c r="F43" s="16"/>
      <c r="G43" s="16"/>
      <c r="H43" s="16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x14ac:dyDescent="0.2">
      <c r="A44" s="15" t="s">
        <v>23</v>
      </c>
      <c r="B44" s="16" t="s">
        <v>209</v>
      </c>
      <c r="C44" s="16" t="s">
        <v>210</v>
      </c>
      <c r="D44" s="16" t="s">
        <v>211</v>
      </c>
      <c r="E44" s="16" t="s">
        <v>212</v>
      </c>
      <c r="F44" s="16"/>
      <c r="G44" s="16"/>
      <c r="H44" s="16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x14ac:dyDescent="0.2">
      <c r="A45" s="15" t="s">
        <v>0</v>
      </c>
      <c r="B45" s="16" t="s">
        <v>213</v>
      </c>
      <c r="C45" s="16" t="s">
        <v>214</v>
      </c>
      <c r="D45" s="16" t="s">
        <v>215</v>
      </c>
      <c r="E45" s="16" t="s">
        <v>216</v>
      </c>
      <c r="F45" s="16"/>
      <c r="G45" s="16"/>
      <c r="H45" s="1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2" x14ac:dyDescent="0.2">
      <c r="A46" s="15" t="s">
        <v>0</v>
      </c>
      <c r="B46" s="16" t="s">
        <v>0</v>
      </c>
      <c r="C46" s="16" t="s">
        <v>0</v>
      </c>
      <c r="D46" s="16" t="s">
        <v>0</v>
      </c>
      <c r="E46" s="16" t="s">
        <v>0</v>
      </c>
      <c r="F46" s="16"/>
      <c r="G46" s="16"/>
      <c r="H46" s="16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2" x14ac:dyDescent="0.2">
      <c r="A47" s="15" t="s">
        <v>24</v>
      </c>
      <c r="B47" s="16" t="s">
        <v>25</v>
      </c>
      <c r="C47" s="16" t="s">
        <v>25</v>
      </c>
      <c r="D47" s="16" t="s">
        <v>25</v>
      </c>
      <c r="E47" s="16" t="s">
        <v>25</v>
      </c>
      <c r="F47" s="16"/>
      <c r="G47" s="16"/>
      <c r="H47" s="16"/>
      <c r="I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2" x14ac:dyDescent="0.2">
      <c r="A48" s="15" t="s">
        <v>26</v>
      </c>
      <c r="B48" s="16" t="s">
        <v>155</v>
      </c>
      <c r="C48" s="16" t="s">
        <v>217</v>
      </c>
      <c r="D48" s="16" t="s">
        <v>218</v>
      </c>
      <c r="E48" s="16" t="s">
        <v>219</v>
      </c>
      <c r="F48" s="16"/>
      <c r="G48" s="16"/>
      <c r="H48" s="16"/>
    </row>
    <row r="49" spans="1:8" x14ac:dyDescent="0.2">
      <c r="A49" s="15" t="s">
        <v>27</v>
      </c>
      <c r="B49" s="16" t="s">
        <v>0</v>
      </c>
      <c r="C49" s="16" t="s">
        <v>0</v>
      </c>
      <c r="D49" s="16" t="s">
        <v>0</v>
      </c>
      <c r="E49" s="16" t="s">
        <v>0</v>
      </c>
      <c r="F49" s="16"/>
      <c r="G49" s="16"/>
      <c r="H49" s="16"/>
    </row>
    <row r="50" spans="1:8" x14ac:dyDescent="0.2">
      <c r="A50" s="15" t="s">
        <v>28</v>
      </c>
      <c r="B50" s="16" t="s">
        <v>0</v>
      </c>
      <c r="C50" s="16" t="s">
        <v>0</v>
      </c>
      <c r="D50" s="16" t="s">
        <v>0</v>
      </c>
      <c r="E50" s="16" t="s">
        <v>0</v>
      </c>
      <c r="F50" s="16"/>
      <c r="G50" s="16"/>
      <c r="H50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F1" s="3"/>
      <c r="G1" s="3"/>
      <c r="H1" s="3"/>
      <c r="I1" s="3"/>
      <c r="J1" s="3"/>
      <c r="K1" s="3"/>
    </row>
    <row r="2" spans="1:11" x14ac:dyDescent="0.2">
      <c r="A2" s="1" t="s">
        <v>98</v>
      </c>
      <c r="F2" s="3"/>
      <c r="G2" s="3" t="s">
        <v>64</v>
      </c>
      <c r="H2" s="3"/>
      <c r="I2" s="3"/>
      <c r="J2" s="3"/>
      <c r="K2" s="3"/>
    </row>
    <row r="3" spans="1:11" x14ac:dyDescent="0.2">
      <c r="F3" s="3"/>
      <c r="G3" s="3"/>
      <c r="H3" s="3"/>
      <c r="I3" s="3"/>
      <c r="J3" s="3"/>
      <c r="K3" s="3"/>
    </row>
    <row r="4" spans="1:11" x14ac:dyDescent="0.2">
      <c r="A4" s="1" t="s">
        <v>125</v>
      </c>
      <c r="F4" s="3"/>
      <c r="G4" s="3"/>
      <c r="H4" s="3"/>
      <c r="I4" s="3"/>
      <c r="J4" s="3"/>
      <c r="K4" s="3"/>
    </row>
    <row r="5" spans="1:11" x14ac:dyDescent="0.2">
      <c r="A5" s="1" t="s">
        <v>126</v>
      </c>
      <c r="F5" s="3"/>
      <c r="G5" s="3"/>
      <c r="H5" s="3"/>
      <c r="I5" s="3"/>
      <c r="J5" s="3"/>
      <c r="K5" s="3"/>
    </row>
    <row r="6" spans="1:11" x14ac:dyDescent="0.2">
      <c r="A6" s="1" t="s">
        <v>127</v>
      </c>
      <c r="F6" s="3"/>
      <c r="G6" s="3"/>
      <c r="H6" s="3"/>
      <c r="I6" s="3"/>
      <c r="J6" s="3"/>
      <c r="K6" s="3"/>
    </row>
    <row r="7" spans="1:11" x14ac:dyDescent="0.2">
      <c r="F7" s="3"/>
      <c r="G7" s="3"/>
      <c r="H7" s="3"/>
      <c r="I7" s="3"/>
      <c r="J7" s="3"/>
      <c r="K7" s="3"/>
    </row>
    <row r="8" spans="1:11" x14ac:dyDescent="0.2">
      <c r="A8" s="1" t="s">
        <v>220</v>
      </c>
      <c r="F8" s="3"/>
      <c r="G8" s="3"/>
      <c r="H8" s="3"/>
      <c r="I8" s="3"/>
      <c r="J8" s="3"/>
      <c r="K8" s="3"/>
    </row>
    <row r="9" spans="1:11" x14ac:dyDescent="0.2">
      <c r="F9" s="3"/>
      <c r="G9" s="3"/>
      <c r="H9" s="3"/>
      <c r="I9" s="3"/>
      <c r="J9" s="3"/>
      <c r="K9" s="3"/>
    </row>
    <row r="10" spans="1:11" x14ac:dyDescent="0.2">
      <c r="A10" s="1" t="s">
        <v>221</v>
      </c>
      <c r="F10" s="3"/>
      <c r="G10" s="3"/>
      <c r="H10" s="3"/>
      <c r="I10" s="3"/>
      <c r="J10" s="3"/>
      <c r="K10" s="3"/>
    </row>
    <row r="11" spans="1:11" x14ac:dyDescent="0.2">
      <c r="F11" s="3"/>
      <c r="G11" s="3"/>
      <c r="H11" s="3"/>
      <c r="I11" s="3"/>
      <c r="J11" s="3"/>
      <c r="K11" s="3"/>
    </row>
    <row r="12" spans="1:11" x14ac:dyDescent="0.2">
      <c r="A12" s="1" t="s">
        <v>99</v>
      </c>
      <c r="F12" s="3"/>
      <c r="G12" s="3"/>
      <c r="H12" s="3"/>
      <c r="I12" s="3"/>
      <c r="J12" s="3"/>
      <c r="K12" s="3"/>
    </row>
    <row r="13" spans="1:11" x14ac:dyDescent="0.2">
      <c r="F13" s="3"/>
      <c r="G13" s="3"/>
      <c r="H13" s="3"/>
      <c r="I13" s="3"/>
      <c r="J13" s="3"/>
      <c r="K13" s="3"/>
    </row>
    <row r="14" spans="1:11" x14ac:dyDescent="0.2">
      <c r="A14" s="1" t="s">
        <v>100</v>
      </c>
      <c r="F14" s="3"/>
      <c r="G14" s="3"/>
      <c r="H14" s="3"/>
      <c r="I14" s="3"/>
      <c r="J14" s="3"/>
      <c r="K14" s="3"/>
    </row>
    <row r="15" spans="1:11" x14ac:dyDescent="0.2">
      <c r="F15" s="3"/>
      <c r="G15" s="3"/>
      <c r="H15" s="3"/>
      <c r="I15" s="3"/>
      <c r="J15" s="3"/>
      <c r="K15" s="3"/>
    </row>
    <row r="16" spans="1:11" x14ac:dyDescent="0.2">
      <c r="A16" s="1" t="s">
        <v>125</v>
      </c>
      <c r="F16" s="3"/>
      <c r="G16" s="3"/>
      <c r="H16" s="3"/>
      <c r="I16" s="3"/>
      <c r="J16" s="3"/>
      <c r="K16" s="3"/>
    </row>
    <row r="17" spans="1:11" x14ac:dyDescent="0.2">
      <c r="A17" s="1" t="s">
        <v>126</v>
      </c>
      <c r="F17" s="3"/>
      <c r="G17" s="3"/>
      <c r="H17" s="3"/>
      <c r="I17" s="3"/>
      <c r="J17" s="3"/>
      <c r="K17" s="3"/>
    </row>
    <row r="18" spans="1:11" x14ac:dyDescent="0.2">
      <c r="A18" s="1" t="s">
        <v>127</v>
      </c>
      <c r="F18" s="3"/>
      <c r="G18" s="3"/>
      <c r="H18" s="3"/>
      <c r="I18" s="3"/>
      <c r="J18" s="3"/>
      <c r="K18" s="3"/>
    </row>
    <row r="19" spans="1:11" x14ac:dyDescent="0.2">
      <c r="F19" s="3"/>
      <c r="G19" s="3"/>
      <c r="H19" s="3"/>
      <c r="I19" s="3"/>
      <c r="J19" s="3"/>
      <c r="K19" s="3"/>
    </row>
    <row r="20" spans="1:11" x14ac:dyDescent="0.2">
      <c r="A20" s="1" t="s">
        <v>222</v>
      </c>
      <c r="F20" s="3"/>
      <c r="G20" s="3"/>
      <c r="H20" s="3"/>
      <c r="I20" s="3"/>
      <c r="J20" s="3"/>
      <c r="K20" s="3"/>
    </row>
    <row r="21" spans="1:11" x14ac:dyDescent="0.2">
      <c r="F21" s="3"/>
      <c r="G21" s="3"/>
      <c r="H21" s="3"/>
      <c r="I21" s="3"/>
      <c r="J21" s="3"/>
      <c r="K21" s="3"/>
    </row>
    <row r="22" spans="1:11" x14ac:dyDescent="0.2">
      <c r="A22" s="1" t="s">
        <v>101</v>
      </c>
      <c r="F22" s="3"/>
      <c r="G22" s="3"/>
      <c r="H22" s="3"/>
      <c r="I22" s="3"/>
      <c r="J22" s="3"/>
      <c r="K22" s="3"/>
    </row>
    <row r="23" spans="1:11" x14ac:dyDescent="0.2"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23" x14ac:dyDescent="0.25">
      <c r="A1" s="1" t="s">
        <v>65</v>
      </c>
    </row>
    <row r="2" spans="1:23" x14ac:dyDescent="0.25">
      <c r="A2" s="1" t="s">
        <v>66</v>
      </c>
    </row>
    <row r="3" spans="1:23" x14ac:dyDescent="0.25">
      <c r="A3" s="1" t="s">
        <v>223</v>
      </c>
    </row>
    <row r="4" spans="1:23" x14ac:dyDescent="0.25">
      <c r="I4" s="1"/>
      <c r="J4" s="1"/>
      <c r="K4" s="1"/>
      <c r="L4" s="1"/>
      <c r="M4" s="1"/>
      <c r="N4" s="1"/>
      <c r="O4" s="1"/>
    </row>
    <row r="5" spans="1:23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I5" s="1"/>
      <c r="J5" s="1" t="s">
        <v>6</v>
      </c>
      <c r="K5" s="1" t="s">
        <v>46</v>
      </c>
      <c r="L5" s="1" t="s">
        <v>104</v>
      </c>
      <c r="M5" s="1" t="s">
        <v>47</v>
      </c>
      <c r="N5" s="1" t="s">
        <v>48</v>
      </c>
      <c r="O5" s="1" t="s">
        <v>105</v>
      </c>
      <c r="P5" s="1" t="s">
        <v>49</v>
      </c>
    </row>
    <row r="6" spans="1:23" x14ac:dyDescent="0.25"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5">
      <c r="A7" s="4" t="s">
        <v>36</v>
      </c>
      <c r="B7" s="12">
        <v>84</v>
      </c>
      <c r="C7" s="4" t="s">
        <v>37</v>
      </c>
      <c r="D7" s="4">
        <v>-3.0087060000000001</v>
      </c>
      <c r="E7" s="4">
        <v>3</v>
      </c>
      <c r="F7" s="4">
        <v>12.01741</v>
      </c>
      <c r="G7" s="4">
        <v>19.30986</v>
      </c>
      <c r="I7" s="1"/>
      <c r="J7" s="1" t="s">
        <v>6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5">
      <c r="A8" s="4" t="s">
        <v>38</v>
      </c>
      <c r="B8" s="12">
        <v>84</v>
      </c>
      <c r="C8" s="4" t="s">
        <v>37</v>
      </c>
      <c r="D8" s="4">
        <v>-13.7986</v>
      </c>
      <c r="E8" s="4">
        <v>3</v>
      </c>
      <c r="F8" s="4">
        <v>33.597209999999997</v>
      </c>
      <c r="G8" s="4">
        <v>40.889659999999999</v>
      </c>
      <c r="I8" s="1"/>
      <c r="J8" s="1" t="s">
        <v>50</v>
      </c>
      <c r="K8" s="4">
        <v>1.5380879999999999</v>
      </c>
      <c r="L8" s="4">
        <v>0.56139510000000004</v>
      </c>
      <c r="M8" s="4">
        <v>2.74</v>
      </c>
      <c r="N8" s="4">
        <v>6.0000000000000001E-3</v>
      </c>
      <c r="O8" s="4">
        <v>0.43777349999999998</v>
      </c>
      <c r="P8" s="4">
        <v>2.6384020000000001</v>
      </c>
      <c r="Q8" s="1"/>
      <c r="R8" s="1"/>
      <c r="S8" s="1"/>
      <c r="T8" s="1"/>
      <c r="U8" s="1"/>
      <c r="V8" s="1"/>
      <c r="W8" s="1"/>
    </row>
    <row r="9" spans="1:23" x14ac:dyDescent="0.25">
      <c r="A9" s="4" t="s">
        <v>39</v>
      </c>
      <c r="B9" s="12">
        <v>84</v>
      </c>
      <c r="C9" s="4" t="s">
        <v>37</v>
      </c>
      <c r="D9" s="4">
        <v>6.0614700000000001E-2</v>
      </c>
      <c r="E9" s="4">
        <v>4</v>
      </c>
      <c r="F9" s="4">
        <v>7.8787710000000004</v>
      </c>
      <c r="G9" s="4">
        <v>17.602039999999999</v>
      </c>
      <c r="I9" s="1"/>
      <c r="J9" s="1"/>
      <c r="K9" s="4"/>
      <c r="L9" s="4"/>
      <c r="M9" s="4"/>
      <c r="N9" s="4"/>
      <c r="O9" s="4"/>
      <c r="P9" s="4"/>
      <c r="Q9" s="1"/>
      <c r="R9" s="1"/>
      <c r="S9" s="1"/>
      <c r="T9" s="1"/>
      <c r="U9" s="1"/>
      <c r="V9" s="1"/>
      <c r="W9" s="1"/>
    </row>
    <row r="10" spans="1:23" x14ac:dyDescent="0.25">
      <c r="A10" s="4" t="s">
        <v>40</v>
      </c>
      <c r="B10" s="12">
        <v>84</v>
      </c>
      <c r="C10" s="4" t="s">
        <v>37</v>
      </c>
      <c r="D10" s="4">
        <v>0.72675860000000003</v>
      </c>
      <c r="E10" s="4">
        <v>4</v>
      </c>
      <c r="F10" s="4">
        <v>6.5464830000000003</v>
      </c>
      <c r="G10" s="4">
        <v>16.269749999999998</v>
      </c>
      <c r="I10" s="1"/>
      <c r="J10" s="1" t="s">
        <v>51</v>
      </c>
      <c r="K10" s="4"/>
      <c r="L10" s="4"/>
      <c r="M10" s="4"/>
      <c r="N10" s="4"/>
      <c r="O10" s="4"/>
      <c r="P10" s="4"/>
      <c r="Q10" s="1"/>
      <c r="R10" s="1"/>
      <c r="S10" s="1"/>
      <c r="T10" s="1"/>
      <c r="U10" s="1"/>
      <c r="V10" s="1"/>
      <c r="W10" s="1"/>
    </row>
    <row r="11" spans="1:23" x14ac:dyDescent="0.25">
      <c r="A11" s="4" t="s">
        <v>41</v>
      </c>
      <c r="B11" s="12">
        <v>84</v>
      </c>
      <c r="C11" s="4" t="s">
        <v>37</v>
      </c>
      <c r="D11" s="4">
        <v>-1.2755320000000001</v>
      </c>
      <c r="E11" s="4">
        <v>4</v>
      </c>
      <c r="F11" s="4">
        <v>10.55106</v>
      </c>
      <c r="G11" s="4">
        <v>20.274329999999999</v>
      </c>
      <c r="I11" s="1"/>
      <c r="J11" s="1" t="s">
        <v>96</v>
      </c>
      <c r="K11" s="4"/>
      <c r="L11" s="4"/>
      <c r="M11" s="4"/>
      <c r="N11" s="4"/>
      <c r="O11" s="4"/>
      <c r="P11" s="4"/>
      <c r="Q11" s="1"/>
      <c r="R11" s="1"/>
      <c r="S11" s="1"/>
      <c r="T11" s="1"/>
      <c r="U11" s="1"/>
      <c r="V11" s="1"/>
      <c r="W11" s="1"/>
    </row>
    <row r="12" spans="1:23" x14ac:dyDescent="0.25">
      <c r="A12" s="4" t="s">
        <v>42</v>
      </c>
      <c r="B12" s="12">
        <v>84</v>
      </c>
      <c r="C12" s="4" t="s">
        <v>37</v>
      </c>
      <c r="D12" s="4">
        <v>0.72686609999999996</v>
      </c>
      <c r="E12" s="4">
        <v>5</v>
      </c>
      <c r="F12" s="4">
        <v>8.5462679999999995</v>
      </c>
      <c r="G12" s="4">
        <v>20.70035</v>
      </c>
      <c r="I12" s="1"/>
      <c r="J12" s="1" t="s">
        <v>52</v>
      </c>
      <c r="K12" s="4">
        <v>0.67325480000000004</v>
      </c>
      <c r="L12" s="4">
        <v>0.1334748</v>
      </c>
      <c r="M12" s="4">
        <v>5.04</v>
      </c>
      <c r="N12" s="4">
        <v>0</v>
      </c>
      <c r="O12" s="4">
        <v>0.41164899999999999</v>
      </c>
      <c r="P12" s="4">
        <v>0.93486060000000004</v>
      </c>
      <c r="Q12" s="1"/>
      <c r="R12" s="1"/>
      <c r="S12" s="1"/>
      <c r="T12" s="1"/>
      <c r="U12" s="1"/>
      <c r="V12" s="1"/>
      <c r="W12" s="1"/>
    </row>
    <row r="13" spans="1:23" x14ac:dyDescent="0.25">
      <c r="A13" s="4" t="s">
        <v>43</v>
      </c>
      <c r="B13" s="12">
        <v>84</v>
      </c>
      <c r="C13" s="4" t="s">
        <v>37</v>
      </c>
      <c r="D13" s="4">
        <v>1.412374</v>
      </c>
      <c r="E13" s="4">
        <v>5</v>
      </c>
      <c r="F13" s="4">
        <v>7.1752510000000003</v>
      </c>
      <c r="G13" s="4">
        <v>19.329339999999998</v>
      </c>
      <c r="I13" s="1"/>
      <c r="J13" s="1" t="s">
        <v>139</v>
      </c>
      <c r="K13" s="4">
        <v>-0.14839810000000001</v>
      </c>
      <c r="L13" s="4">
        <v>0.1783942</v>
      </c>
      <c r="M13" s="4">
        <v>-0.83</v>
      </c>
      <c r="N13" s="4">
        <v>0.40500000000000003</v>
      </c>
      <c r="O13" s="4">
        <v>-0.49804419999999999</v>
      </c>
      <c r="P13" s="4">
        <v>0.20124810000000001</v>
      </c>
      <c r="Q13" s="1"/>
      <c r="R13" s="1"/>
      <c r="S13" s="1"/>
      <c r="T13" s="1"/>
      <c r="U13" s="1"/>
      <c r="V13" s="1"/>
      <c r="W13" s="1"/>
    </row>
    <row r="14" spans="1:23" x14ac:dyDescent="0.25">
      <c r="A14" s="4" t="s">
        <v>163</v>
      </c>
      <c r="B14" s="12">
        <v>84</v>
      </c>
      <c r="C14" s="4" t="s">
        <v>37</v>
      </c>
      <c r="D14" s="4">
        <v>0.283244</v>
      </c>
      <c r="E14" s="4">
        <v>6</v>
      </c>
      <c r="F14" s="4">
        <v>11.43351</v>
      </c>
      <c r="G14" s="4">
        <v>26.018409999999999</v>
      </c>
      <c r="I14" s="1"/>
      <c r="J14" s="1" t="s">
        <v>140</v>
      </c>
      <c r="K14" s="4">
        <v>-0.11488710000000001</v>
      </c>
      <c r="L14" s="4">
        <v>0.13897950000000001</v>
      </c>
      <c r="M14" s="4">
        <v>-0.83</v>
      </c>
      <c r="N14" s="4">
        <v>0.40799999999999997</v>
      </c>
      <c r="O14" s="4">
        <v>-0.38728200000000002</v>
      </c>
      <c r="P14" s="4">
        <v>0.1575078</v>
      </c>
      <c r="Q14" s="1"/>
      <c r="R14" s="1"/>
      <c r="S14" s="1"/>
      <c r="T14" s="1"/>
      <c r="U14" s="1"/>
      <c r="V14" s="1"/>
      <c r="W14" s="1"/>
    </row>
    <row r="15" spans="1:23" x14ac:dyDescent="0.25">
      <c r="A15" s="19" t="s">
        <v>44</v>
      </c>
      <c r="B15" s="17">
        <v>84</v>
      </c>
      <c r="C15" s="19" t="s">
        <v>37</v>
      </c>
      <c r="D15" s="19">
        <v>19.690349999999999</v>
      </c>
      <c r="E15" s="19">
        <v>14</v>
      </c>
      <c r="F15" s="19">
        <v>-11.380699999999999</v>
      </c>
      <c r="G15" s="19">
        <v>22.650729999999999</v>
      </c>
      <c r="I15" s="1"/>
      <c r="J15" s="1" t="s">
        <v>141</v>
      </c>
      <c r="K15" s="4">
        <v>8.7542599999999998E-2</v>
      </c>
      <c r="L15" s="4">
        <v>0.1310519</v>
      </c>
      <c r="M15" s="4">
        <v>0.67</v>
      </c>
      <c r="N15" s="4">
        <v>0.504</v>
      </c>
      <c r="O15" s="4">
        <v>-0.1693144</v>
      </c>
      <c r="P15" s="4">
        <v>0.34439959999999997</v>
      </c>
      <c r="Q15" s="1"/>
      <c r="R15" s="1"/>
      <c r="S15" s="1"/>
      <c r="T15" s="1"/>
      <c r="U15" s="1"/>
      <c r="V15" s="1"/>
      <c r="W15" s="1"/>
    </row>
    <row r="16" spans="1:23" x14ac:dyDescent="0.25">
      <c r="A16" s="4" t="s">
        <v>45</v>
      </c>
      <c r="B16" s="12">
        <v>84</v>
      </c>
      <c r="C16" s="4" t="s">
        <v>37</v>
      </c>
      <c r="D16" s="4">
        <v>13.09013</v>
      </c>
      <c r="E16" s="4">
        <v>13</v>
      </c>
      <c r="F16" s="4">
        <v>-0.18025140000000001</v>
      </c>
      <c r="G16" s="4">
        <v>31.420369999999998</v>
      </c>
      <c r="I16" s="1"/>
      <c r="J16" s="1" t="s">
        <v>142</v>
      </c>
      <c r="K16" s="4">
        <v>-2.2467399999999998E-2</v>
      </c>
      <c r="L16" s="4">
        <v>0.14272399999999999</v>
      </c>
      <c r="M16" s="4">
        <v>-0.16</v>
      </c>
      <c r="N16" s="4">
        <v>0.875</v>
      </c>
      <c r="O16" s="4">
        <v>-0.30220130000000001</v>
      </c>
      <c r="P16" s="4">
        <v>0.25726650000000001</v>
      </c>
      <c r="Q16" s="1"/>
      <c r="R16" s="1"/>
      <c r="S16" s="1"/>
      <c r="T16" s="1"/>
      <c r="U16" s="1"/>
      <c r="V16" s="1"/>
      <c r="W16" s="1"/>
    </row>
    <row r="17" spans="1:16" x14ac:dyDescent="0.25">
      <c r="I17" s="1"/>
      <c r="J17" s="1" t="s">
        <v>143</v>
      </c>
      <c r="K17" s="4">
        <v>3.61362E-2</v>
      </c>
      <c r="L17" s="4">
        <v>0.13289770000000001</v>
      </c>
      <c r="M17" s="4">
        <v>0.27</v>
      </c>
      <c r="N17" s="4">
        <v>0.78600000000000003</v>
      </c>
      <c r="O17" s="4">
        <v>-0.2243385</v>
      </c>
      <c r="P17" s="4">
        <v>0.29661090000000001</v>
      </c>
    </row>
    <row r="18" spans="1:16" x14ac:dyDescent="0.25">
      <c r="I18" s="1"/>
      <c r="J18" s="1" t="s">
        <v>144</v>
      </c>
      <c r="K18" s="4">
        <v>2.9052999999999999E-2</v>
      </c>
      <c r="L18" s="4">
        <v>0.1833466</v>
      </c>
      <c r="M18" s="4">
        <v>0.16</v>
      </c>
      <c r="N18" s="4">
        <v>0.874</v>
      </c>
      <c r="O18" s="4">
        <v>-0.33029979999999998</v>
      </c>
      <c r="P18" s="4">
        <v>0.38840570000000002</v>
      </c>
    </row>
    <row r="19" spans="1:16" x14ac:dyDescent="0.25">
      <c r="A19" s="1" t="s">
        <v>96</v>
      </c>
      <c r="B19" s="1">
        <v>12</v>
      </c>
      <c r="I19" s="1"/>
      <c r="J19" s="1" t="s">
        <v>145</v>
      </c>
      <c r="K19" s="4">
        <v>-0.12827730000000001</v>
      </c>
      <c r="L19" s="4">
        <v>0.1819036</v>
      </c>
      <c r="M19" s="4">
        <v>-0.71</v>
      </c>
      <c r="N19" s="4">
        <v>0.48099999999999998</v>
      </c>
      <c r="O19" s="4">
        <v>-0.4848017</v>
      </c>
      <c r="P19" s="4">
        <v>0.22824720000000001</v>
      </c>
    </row>
    <row r="20" spans="1:16" x14ac:dyDescent="0.25">
      <c r="A20" s="1" t="s">
        <v>102</v>
      </c>
      <c r="B20" s="1">
        <v>0</v>
      </c>
      <c r="I20" s="1"/>
      <c r="J20" s="1" t="s">
        <v>146</v>
      </c>
      <c r="K20" s="4">
        <v>5.0664999999999998E-3</v>
      </c>
      <c r="L20" s="4">
        <v>0.16127630000000001</v>
      </c>
      <c r="M20" s="4">
        <v>0.03</v>
      </c>
      <c r="N20" s="4">
        <v>0.97499999999999998</v>
      </c>
      <c r="O20" s="4">
        <v>-0.3110291</v>
      </c>
      <c r="P20" s="4">
        <v>0.32116220000000001</v>
      </c>
    </row>
    <row r="21" spans="1:16" x14ac:dyDescent="0.25">
      <c r="A21" s="1" t="s">
        <v>103</v>
      </c>
      <c r="B21" s="1">
        <v>0</v>
      </c>
      <c r="I21" s="1"/>
      <c r="J21" s="1" t="s">
        <v>147</v>
      </c>
      <c r="K21" s="4">
        <v>0.1972854</v>
      </c>
      <c r="L21" s="4">
        <v>0.18804360000000001</v>
      </c>
      <c r="M21" s="4">
        <v>1.05</v>
      </c>
      <c r="N21" s="4">
        <v>0.29399999999999998</v>
      </c>
      <c r="O21" s="4">
        <v>-0.17127329999999999</v>
      </c>
      <c r="P21" s="4">
        <v>0.56584409999999996</v>
      </c>
    </row>
    <row r="22" spans="1:16" x14ac:dyDescent="0.25">
      <c r="I22" s="1"/>
      <c r="J22" s="1" t="s">
        <v>148</v>
      </c>
      <c r="K22" s="4">
        <v>-3.27198E-2</v>
      </c>
      <c r="L22" s="4">
        <v>0.17153379999999999</v>
      </c>
      <c r="M22" s="4">
        <v>-0.19</v>
      </c>
      <c r="N22" s="4">
        <v>0.84899999999999998</v>
      </c>
      <c r="O22" s="4">
        <v>-0.36891990000000002</v>
      </c>
      <c r="P22" s="4">
        <v>0.30348029999999998</v>
      </c>
    </row>
    <row r="23" spans="1:16" x14ac:dyDescent="0.25">
      <c r="I23" s="1"/>
      <c r="J23" s="1" t="s">
        <v>53</v>
      </c>
      <c r="K23" s="4">
        <v>0.39786310000000003</v>
      </c>
      <c r="L23" s="4">
        <v>0.1109884</v>
      </c>
      <c r="M23" s="4">
        <v>3.58</v>
      </c>
      <c r="N23" s="4">
        <v>0</v>
      </c>
      <c r="O23" s="4">
        <v>0.18032980000000001</v>
      </c>
      <c r="P23" s="4">
        <v>0.61539639999999995</v>
      </c>
    </row>
    <row r="24" spans="1:16" x14ac:dyDescent="0.25">
      <c r="I24" s="1"/>
      <c r="J24" s="1"/>
      <c r="K24" s="4"/>
      <c r="L24" s="4"/>
      <c r="M24" s="4"/>
      <c r="N24" s="4"/>
      <c r="O24" s="4"/>
      <c r="P24" s="4"/>
    </row>
    <row r="25" spans="1:16" x14ac:dyDescent="0.25">
      <c r="I25" s="1"/>
      <c r="J25" s="1" t="s">
        <v>54</v>
      </c>
      <c r="K25" s="4">
        <v>0.18260409999999999</v>
      </c>
      <c r="L25" s="4">
        <v>1.6097899999999998E-2</v>
      </c>
      <c r="M25" s="4">
        <v>11.34</v>
      </c>
      <c r="N25" s="4">
        <v>0</v>
      </c>
      <c r="O25" s="4">
        <v>0.15105289999999999</v>
      </c>
      <c r="P25" s="4">
        <v>0.2141554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106</v>
      </c>
    </row>
    <row r="2" spans="1:7" x14ac:dyDescent="0.2">
      <c r="A2" s="1" t="s">
        <v>95</v>
      </c>
    </row>
    <row r="3" spans="1:7" x14ac:dyDescent="0.2">
      <c r="A3" s="1" t="s">
        <v>67</v>
      </c>
    </row>
    <row r="6" spans="1:7" x14ac:dyDescent="0.2">
      <c r="A6" s="4"/>
      <c r="B6" s="4"/>
    </row>
    <row r="7" spans="1:7" x14ac:dyDescent="0.2">
      <c r="A7" s="4"/>
      <c r="B7" s="4" t="s">
        <v>46</v>
      </c>
      <c r="C7" s="4" t="s">
        <v>104</v>
      </c>
      <c r="D7" s="4" t="s">
        <v>47</v>
      </c>
      <c r="E7" s="4" t="s">
        <v>48</v>
      </c>
      <c r="F7" s="4" t="s">
        <v>105</v>
      </c>
      <c r="G7" s="4" t="s">
        <v>49</v>
      </c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 t="s">
        <v>6</v>
      </c>
      <c r="B9" s="4"/>
      <c r="C9" s="4"/>
      <c r="D9" s="4"/>
      <c r="E9" s="4"/>
      <c r="F9" s="4"/>
      <c r="G9" s="4"/>
    </row>
    <row r="10" spans="1:7" x14ac:dyDescent="0.2">
      <c r="A10" s="4" t="s">
        <v>6</v>
      </c>
      <c r="B10" s="4"/>
      <c r="C10" s="4"/>
      <c r="D10" s="4"/>
      <c r="E10" s="4"/>
      <c r="F10" s="4"/>
      <c r="G10" s="4"/>
    </row>
    <row r="11" spans="1:7" x14ac:dyDescent="0.2">
      <c r="A11" s="4" t="s">
        <v>53</v>
      </c>
      <c r="B11" s="4">
        <v>0.99863860000000004</v>
      </c>
      <c r="C11" s="4">
        <v>0.19908729999999999</v>
      </c>
      <c r="D11" s="4">
        <v>5.0199999999999996</v>
      </c>
      <c r="E11" s="4">
        <v>0</v>
      </c>
      <c r="F11" s="4">
        <v>0.60843460000000005</v>
      </c>
      <c r="G11" s="4">
        <v>1.388843</v>
      </c>
    </row>
    <row r="12" spans="1:7" x14ac:dyDescent="0.2">
      <c r="A12" s="4"/>
      <c r="B12" s="4"/>
      <c r="C12" s="4"/>
      <c r="D12" s="4"/>
      <c r="E12" s="4"/>
      <c r="F12" s="4"/>
      <c r="G12" s="4"/>
    </row>
    <row r="13" spans="1:7" x14ac:dyDescent="0.2">
      <c r="A13" s="4" t="s">
        <v>132</v>
      </c>
      <c r="B13" s="4"/>
      <c r="C13" s="4"/>
      <c r="D13" s="4"/>
      <c r="E13" s="4"/>
      <c r="F13" s="4"/>
      <c r="G13" s="4"/>
    </row>
    <row r="14" spans="1:7" x14ac:dyDescent="0.2">
      <c r="A14" s="4" t="s">
        <v>53</v>
      </c>
      <c r="B14" s="4">
        <v>1.621327</v>
      </c>
      <c r="C14" s="4">
        <v>0.86003390000000002</v>
      </c>
      <c r="D14" s="4">
        <v>1.89</v>
      </c>
      <c r="E14" s="4">
        <v>5.8999999999999997E-2</v>
      </c>
      <c r="F14" s="4">
        <v>-6.4308599999999994E-2</v>
      </c>
      <c r="G14" s="4">
        <v>3.306962</v>
      </c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 t="s">
        <v>133</v>
      </c>
      <c r="B16" s="4"/>
      <c r="C16" s="4"/>
      <c r="D16" s="4"/>
      <c r="E16" s="4"/>
      <c r="F16" s="4"/>
      <c r="G16" s="4"/>
    </row>
    <row r="17" spans="1:7" x14ac:dyDescent="0.2">
      <c r="A17" s="4" t="s">
        <v>53</v>
      </c>
      <c r="B17" s="4">
        <v>-3.4033880000000001</v>
      </c>
      <c r="C17" s="4">
        <v>1.6554279999999999</v>
      </c>
      <c r="D17" s="4">
        <v>-2.06</v>
      </c>
      <c r="E17" s="4">
        <v>0.04</v>
      </c>
      <c r="F17" s="4">
        <v>-6.6479660000000003</v>
      </c>
      <c r="G17" s="4">
        <v>-0.15880910000000001</v>
      </c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 t="s">
        <v>10</v>
      </c>
      <c r="B19" s="4"/>
      <c r="C19" s="4"/>
      <c r="D19" s="4"/>
      <c r="E19" s="4"/>
      <c r="F19" s="4"/>
      <c r="G19" s="4"/>
    </row>
    <row r="20" spans="1:7" x14ac:dyDescent="0.2">
      <c r="A20" s="4" t="s">
        <v>53</v>
      </c>
      <c r="B20" s="4">
        <v>0.65732279999999998</v>
      </c>
      <c r="C20" s="4">
        <v>0.6036532</v>
      </c>
      <c r="D20" s="4">
        <v>1.0900000000000001</v>
      </c>
      <c r="E20" s="4">
        <v>0.27600000000000002</v>
      </c>
      <c r="F20" s="4">
        <v>-0.5258157</v>
      </c>
      <c r="G20" s="4">
        <v>1.8404609999999999</v>
      </c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 t="s">
        <v>11</v>
      </c>
      <c r="B22" s="4"/>
      <c r="C22" s="4"/>
      <c r="D22" s="4"/>
      <c r="E22" s="4"/>
      <c r="F22" s="4"/>
      <c r="G22" s="4"/>
    </row>
    <row r="23" spans="1:7" x14ac:dyDescent="0.2">
      <c r="A23" s="4" t="s">
        <v>53</v>
      </c>
      <c r="B23" s="4">
        <v>0.2966821</v>
      </c>
      <c r="C23" s="4">
        <v>0.2166129</v>
      </c>
      <c r="D23" s="4">
        <v>1.37</v>
      </c>
      <c r="E23" s="4">
        <v>0.17100000000000001</v>
      </c>
      <c r="F23" s="4">
        <v>-0.12787129999999999</v>
      </c>
      <c r="G23" s="4">
        <v>0.72123550000000003</v>
      </c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 t="s">
        <v>12</v>
      </c>
      <c r="B25" s="4"/>
      <c r="C25" s="4"/>
      <c r="D25" s="4"/>
      <c r="E25" s="4"/>
      <c r="F25" s="4"/>
      <c r="G25" s="4"/>
    </row>
    <row r="26" spans="1:7" x14ac:dyDescent="0.2">
      <c r="A26" s="4" t="s">
        <v>53</v>
      </c>
      <c r="B26" s="4">
        <v>-0.135575</v>
      </c>
      <c r="C26" s="4">
        <v>0.2254748</v>
      </c>
      <c r="D26" s="4">
        <v>-0.6</v>
      </c>
      <c r="E26" s="4">
        <v>0.54800000000000004</v>
      </c>
      <c r="F26" s="4">
        <v>-0.57749760000000006</v>
      </c>
      <c r="G26" s="4">
        <v>0.3063476</v>
      </c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 t="s">
        <v>55</v>
      </c>
      <c r="B28" s="4"/>
      <c r="C28" s="4"/>
      <c r="D28" s="4"/>
      <c r="E28" s="4"/>
      <c r="F28" s="4"/>
      <c r="G28" s="4"/>
    </row>
    <row r="29" spans="1:7" x14ac:dyDescent="0.2">
      <c r="A29" s="4" t="s">
        <v>53</v>
      </c>
      <c r="B29" s="4">
        <v>-0.32061260000000003</v>
      </c>
      <c r="C29" s="4">
        <v>0.16792609999999999</v>
      </c>
      <c r="D29" s="4">
        <v>-1.91</v>
      </c>
      <c r="E29" s="4">
        <v>5.6000000000000001E-2</v>
      </c>
      <c r="F29" s="4">
        <v>-0.64974180000000004</v>
      </c>
      <c r="G29" s="4">
        <v>8.5165999999999992E-3</v>
      </c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 t="s">
        <v>158</v>
      </c>
      <c r="B31" s="4"/>
      <c r="C31" s="4"/>
      <c r="D31" s="4"/>
      <c r="E31" s="4"/>
      <c r="F31" s="4"/>
      <c r="G31" s="4"/>
    </row>
    <row r="32" spans="1:7" x14ac:dyDescent="0.2">
      <c r="A32" s="4" t="s">
        <v>53</v>
      </c>
      <c r="B32" s="4">
        <v>-0.2478728</v>
      </c>
      <c r="C32" s="4">
        <v>0.20921609999999999</v>
      </c>
      <c r="D32" s="4">
        <v>-1.18</v>
      </c>
      <c r="E32" s="4">
        <v>0.23599999999999999</v>
      </c>
      <c r="F32" s="4">
        <v>-0.65792879999999998</v>
      </c>
      <c r="G32" s="4">
        <v>0.1621832</v>
      </c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 t="s">
        <v>18</v>
      </c>
      <c r="B34" s="4"/>
      <c r="C34" s="4"/>
      <c r="D34" s="4"/>
      <c r="E34" s="4"/>
      <c r="F34" s="4"/>
      <c r="G34" s="4"/>
    </row>
    <row r="35" spans="1:7" x14ac:dyDescent="0.2">
      <c r="A35" s="4" t="s">
        <v>53</v>
      </c>
      <c r="B35" s="4">
        <v>0.15822939999999999</v>
      </c>
      <c r="C35" s="4">
        <v>0.1485107</v>
      </c>
      <c r="D35" s="4">
        <v>1.07</v>
      </c>
      <c r="E35" s="4">
        <v>0.28699999999999998</v>
      </c>
      <c r="F35" s="4">
        <v>-0.13284609999999999</v>
      </c>
      <c r="G35" s="4">
        <v>0.44930500000000001</v>
      </c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 t="s">
        <v>50</v>
      </c>
      <c r="B37" s="4">
        <v>4.979139</v>
      </c>
      <c r="C37" s="4">
        <v>8.416722</v>
      </c>
      <c r="D37" s="4">
        <v>0.59</v>
      </c>
      <c r="E37" s="4">
        <v>0.55400000000000005</v>
      </c>
      <c r="F37" s="4">
        <v>-11.517329999999999</v>
      </c>
      <c r="G37" s="4">
        <v>21.47561</v>
      </c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 t="s">
        <v>132</v>
      </c>
      <c r="B39" s="4"/>
      <c r="C39" s="4"/>
      <c r="D39" s="4"/>
      <c r="E39" s="4"/>
      <c r="F39" s="4"/>
      <c r="G39" s="4"/>
    </row>
    <row r="40" spans="1:7" x14ac:dyDescent="0.2">
      <c r="A40" s="4" t="s">
        <v>6</v>
      </c>
      <c r="B40" s="4"/>
      <c r="C40" s="4"/>
      <c r="D40" s="4"/>
      <c r="E40" s="4"/>
      <c r="F40" s="4"/>
      <c r="G40" s="4"/>
    </row>
    <row r="41" spans="1:7" x14ac:dyDescent="0.2">
      <c r="A41" s="4" t="s">
        <v>53</v>
      </c>
      <c r="B41" s="4">
        <v>-3.57699E-2</v>
      </c>
      <c r="C41" s="4">
        <v>3.2148700000000002E-2</v>
      </c>
      <c r="D41" s="4">
        <v>-1.1100000000000001</v>
      </c>
      <c r="E41" s="4">
        <v>0.26600000000000001</v>
      </c>
      <c r="F41" s="4">
        <v>-9.8780099999999996E-2</v>
      </c>
      <c r="G41" s="4">
        <v>2.7240400000000001E-2</v>
      </c>
    </row>
    <row r="42" spans="1:7" x14ac:dyDescent="0.2">
      <c r="A42" s="4"/>
      <c r="B42" s="4"/>
      <c r="C42" s="4"/>
      <c r="D42" s="4"/>
      <c r="E42" s="4"/>
      <c r="F42" s="4"/>
      <c r="G42" s="4"/>
    </row>
    <row r="43" spans="1:7" x14ac:dyDescent="0.2">
      <c r="A43" s="4" t="s">
        <v>132</v>
      </c>
      <c r="B43" s="4"/>
      <c r="C43" s="4"/>
      <c r="D43" s="4"/>
      <c r="E43" s="4"/>
      <c r="F43" s="4"/>
      <c r="G43" s="4"/>
    </row>
    <row r="44" spans="1:7" x14ac:dyDescent="0.2">
      <c r="A44" s="4" t="s">
        <v>53</v>
      </c>
      <c r="B44" s="4">
        <v>1.080327</v>
      </c>
      <c r="C44" s="4">
        <v>0.13887859999999999</v>
      </c>
      <c r="D44" s="4">
        <v>7.78</v>
      </c>
      <c r="E44" s="4">
        <v>0</v>
      </c>
      <c r="F44" s="4">
        <v>0.80812969999999995</v>
      </c>
      <c r="G44" s="4">
        <v>1.3525240000000001</v>
      </c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 t="s">
        <v>133</v>
      </c>
      <c r="B46" s="4"/>
      <c r="C46" s="4"/>
      <c r="D46" s="4"/>
      <c r="E46" s="4"/>
      <c r="F46" s="4"/>
      <c r="G46" s="4"/>
    </row>
    <row r="47" spans="1:7" x14ac:dyDescent="0.2">
      <c r="A47" s="4" t="s">
        <v>53</v>
      </c>
      <c r="B47" s="4">
        <v>-0.1176204</v>
      </c>
      <c r="C47" s="4">
        <v>0.26731899999999997</v>
      </c>
      <c r="D47" s="4">
        <v>-0.44</v>
      </c>
      <c r="E47" s="4">
        <v>0.66</v>
      </c>
      <c r="F47" s="4">
        <v>-0.64155609999999996</v>
      </c>
      <c r="G47" s="4">
        <v>0.40631529999999999</v>
      </c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 t="s">
        <v>10</v>
      </c>
      <c r="B49" s="4"/>
      <c r="C49" s="4"/>
      <c r="D49" s="4"/>
      <c r="E49" s="4"/>
      <c r="F49" s="4"/>
      <c r="G49" s="4"/>
    </row>
    <row r="50" spans="1:7" x14ac:dyDescent="0.2">
      <c r="A50" s="4" t="s">
        <v>53</v>
      </c>
      <c r="B50" s="4">
        <v>6.2003500000000003E-2</v>
      </c>
      <c r="C50" s="4">
        <v>9.7478099999999998E-2</v>
      </c>
      <c r="D50" s="4">
        <v>0.64</v>
      </c>
      <c r="E50" s="4">
        <v>0.52500000000000002</v>
      </c>
      <c r="F50" s="4">
        <v>-0.1290501</v>
      </c>
      <c r="G50" s="4">
        <v>0.25305719999999998</v>
      </c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 t="s">
        <v>11</v>
      </c>
      <c r="B52" s="4"/>
      <c r="C52" s="4"/>
      <c r="D52" s="4"/>
      <c r="E52" s="4"/>
      <c r="F52" s="4"/>
      <c r="G52" s="4"/>
    </row>
    <row r="53" spans="1:7" x14ac:dyDescent="0.2">
      <c r="A53" s="4" t="s">
        <v>53</v>
      </c>
      <c r="B53" s="4">
        <v>1.2674299999999999E-2</v>
      </c>
      <c r="C53" s="4">
        <v>3.4978700000000001E-2</v>
      </c>
      <c r="D53" s="4">
        <v>0.36</v>
      </c>
      <c r="E53" s="4">
        <v>0.71699999999999997</v>
      </c>
      <c r="F53" s="4">
        <v>-5.58827E-2</v>
      </c>
      <c r="G53" s="4">
        <v>8.1231399999999995E-2</v>
      </c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 t="s">
        <v>12</v>
      </c>
      <c r="B55" s="4"/>
      <c r="C55" s="4"/>
      <c r="D55" s="4"/>
      <c r="E55" s="4"/>
      <c r="F55" s="4"/>
      <c r="G55" s="4"/>
    </row>
    <row r="56" spans="1:7" x14ac:dyDescent="0.2">
      <c r="A56" s="4" t="s">
        <v>53</v>
      </c>
      <c r="B56" s="4">
        <v>-5.5134599999999999E-2</v>
      </c>
      <c r="C56" s="4">
        <v>3.6409799999999999E-2</v>
      </c>
      <c r="D56" s="4">
        <v>-1.51</v>
      </c>
      <c r="E56" s="4">
        <v>0.13</v>
      </c>
      <c r="F56" s="4">
        <v>-0.12649640000000001</v>
      </c>
      <c r="G56" s="4">
        <v>1.6227200000000001E-2</v>
      </c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 t="s">
        <v>55</v>
      </c>
      <c r="B58" s="4"/>
      <c r="C58" s="4"/>
      <c r="D58" s="4"/>
      <c r="E58" s="4"/>
      <c r="F58" s="4"/>
      <c r="G58" s="4"/>
    </row>
    <row r="59" spans="1:7" x14ac:dyDescent="0.2">
      <c r="A59" s="4" t="s">
        <v>53</v>
      </c>
      <c r="B59" s="4">
        <v>-6.5399999999999996E-4</v>
      </c>
      <c r="C59" s="4">
        <v>2.71168E-2</v>
      </c>
      <c r="D59" s="4">
        <v>-0.02</v>
      </c>
      <c r="E59" s="4">
        <v>0.98099999999999998</v>
      </c>
      <c r="F59" s="4">
        <v>-5.38019E-2</v>
      </c>
      <c r="G59" s="4">
        <v>5.2493900000000003E-2</v>
      </c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 t="s">
        <v>158</v>
      </c>
      <c r="B61" s="4"/>
      <c r="C61" s="4"/>
      <c r="D61" s="4"/>
      <c r="E61" s="4"/>
      <c r="F61" s="4"/>
      <c r="G61" s="4"/>
    </row>
    <row r="62" spans="1:7" x14ac:dyDescent="0.2">
      <c r="A62" s="4" t="s">
        <v>53</v>
      </c>
      <c r="B62" s="4">
        <v>7.3849100000000001E-2</v>
      </c>
      <c r="C62" s="4">
        <v>3.3784300000000003E-2</v>
      </c>
      <c r="D62" s="4">
        <v>2.19</v>
      </c>
      <c r="E62" s="4">
        <v>2.9000000000000001E-2</v>
      </c>
      <c r="F62" s="4">
        <v>7.6331000000000003E-3</v>
      </c>
      <c r="G62" s="4">
        <v>0.1400651</v>
      </c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 t="s">
        <v>18</v>
      </c>
      <c r="B64" s="4"/>
      <c r="C64" s="4"/>
      <c r="D64" s="4"/>
      <c r="E64" s="4"/>
      <c r="F64" s="4"/>
      <c r="G64" s="4"/>
    </row>
    <row r="65" spans="1:7" x14ac:dyDescent="0.2">
      <c r="A65" s="4" t="s">
        <v>53</v>
      </c>
      <c r="B65" s="4">
        <v>7.0563399999999998E-2</v>
      </c>
      <c r="C65" s="4">
        <v>2.3981599999999999E-2</v>
      </c>
      <c r="D65" s="4">
        <v>2.94</v>
      </c>
      <c r="E65" s="4">
        <v>3.0000000000000001E-3</v>
      </c>
      <c r="F65" s="4">
        <v>2.3560399999999999E-2</v>
      </c>
      <c r="G65" s="4">
        <v>0.1175664</v>
      </c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 t="s">
        <v>50</v>
      </c>
      <c r="B67" s="4">
        <v>-1.091831</v>
      </c>
      <c r="C67" s="4">
        <v>1.359135</v>
      </c>
      <c r="D67" s="4">
        <v>-0.8</v>
      </c>
      <c r="E67" s="4">
        <v>0.42199999999999999</v>
      </c>
      <c r="F67" s="4">
        <v>-3.755687</v>
      </c>
      <c r="G67" s="4">
        <v>1.5720259999999999</v>
      </c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 t="s">
        <v>133</v>
      </c>
      <c r="B69" s="4"/>
      <c r="C69" s="4"/>
      <c r="D69" s="4"/>
      <c r="E69" s="4"/>
      <c r="F69" s="4"/>
      <c r="G69" s="4"/>
    </row>
    <row r="70" spans="1:7" x14ac:dyDescent="0.2">
      <c r="A70" s="4" t="s">
        <v>6</v>
      </c>
      <c r="B70" s="4"/>
      <c r="C70" s="4"/>
      <c r="D70" s="4"/>
      <c r="E70" s="4"/>
      <c r="F70" s="4"/>
      <c r="G70" s="4"/>
    </row>
    <row r="71" spans="1:7" x14ac:dyDescent="0.2">
      <c r="A71" s="4" t="s">
        <v>53</v>
      </c>
      <c r="B71" s="4">
        <v>7.809E-3</v>
      </c>
      <c r="C71" s="4">
        <v>3.4976300000000002E-2</v>
      </c>
      <c r="D71" s="4">
        <v>0.22</v>
      </c>
      <c r="E71" s="4">
        <v>0.82299999999999995</v>
      </c>
      <c r="F71" s="4">
        <v>-6.07433E-2</v>
      </c>
      <c r="G71" s="4">
        <v>7.6361399999999996E-2</v>
      </c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 t="s">
        <v>132</v>
      </c>
      <c r="B73" s="4"/>
      <c r="C73" s="4"/>
      <c r="D73" s="4"/>
      <c r="E73" s="4"/>
      <c r="F73" s="4"/>
      <c r="G73" s="4"/>
    </row>
    <row r="74" spans="1:7" x14ac:dyDescent="0.2">
      <c r="A74" s="4" t="s">
        <v>53</v>
      </c>
      <c r="B74" s="4">
        <v>0.2417559</v>
      </c>
      <c r="C74" s="4">
        <v>0.1510937</v>
      </c>
      <c r="D74" s="4">
        <v>1.6</v>
      </c>
      <c r="E74" s="4">
        <v>0.11</v>
      </c>
      <c r="F74" s="4">
        <v>-5.4382300000000001E-2</v>
      </c>
      <c r="G74" s="4">
        <v>0.53789410000000004</v>
      </c>
    </row>
    <row r="75" spans="1:7" x14ac:dyDescent="0.2">
      <c r="A75" s="4"/>
      <c r="B75" s="4"/>
      <c r="C75" s="4"/>
      <c r="D75" s="4"/>
      <c r="E75" s="4"/>
      <c r="F75" s="4"/>
      <c r="G75" s="4"/>
    </row>
    <row r="76" spans="1:7" x14ac:dyDescent="0.2">
      <c r="A76" s="4" t="s">
        <v>133</v>
      </c>
      <c r="B76" s="4"/>
      <c r="C76" s="4"/>
      <c r="D76" s="4"/>
      <c r="E76" s="4"/>
      <c r="F76" s="4"/>
      <c r="G76" s="4"/>
    </row>
    <row r="77" spans="1:7" x14ac:dyDescent="0.2">
      <c r="A77" s="4" t="s">
        <v>53</v>
      </c>
      <c r="B77" s="4">
        <v>0.68252650000000004</v>
      </c>
      <c r="C77" s="4">
        <v>0.29083120000000001</v>
      </c>
      <c r="D77" s="4">
        <v>2.35</v>
      </c>
      <c r="E77" s="4">
        <v>1.9E-2</v>
      </c>
      <c r="F77" s="4">
        <v>0.11250780000000001</v>
      </c>
      <c r="G77" s="4">
        <v>1.252545</v>
      </c>
    </row>
    <row r="78" spans="1:7" x14ac:dyDescent="0.2">
      <c r="A78" s="4"/>
      <c r="B78" s="4"/>
      <c r="C78" s="4"/>
      <c r="D78" s="4"/>
      <c r="E78" s="4"/>
      <c r="F78" s="4"/>
      <c r="G78" s="4"/>
    </row>
    <row r="79" spans="1:7" x14ac:dyDescent="0.2">
      <c r="A79" s="4" t="s">
        <v>10</v>
      </c>
      <c r="B79" s="4"/>
      <c r="C79" s="4"/>
      <c r="D79" s="4"/>
      <c r="E79" s="4"/>
      <c r="F79" s="4"/>
      <c r="G79" s="4"/>
    </row>
    <row r="80" spans="1:7" x14ac:dyDescent="0.2">
      <c r="A80" s="4" t="s">
        <v>53</v>
      </c>
      <c r="B80" s="4">
        <v>0.17105600000000001</v>
      </c>
      <c r="C80" s="4">
        <v>0.1060519</v>
      </c>
      <c r="D80" s="4">
        <v>1.61</v>
      </c>
      <c r="E80" s="4">
        <v>0.107</v>
      </c>
      <c r="F80" s="4">
        <v>-3.6801800000000003E-2</v>
      </c>
      <c r="G80" s="4">
        <v>0.37891380000000002</v>
      </c>
    </row>
    <row r="81" spans="1:7" x14ac:dyDescent="0.2">
      <c r="A81" s="4"/>
      <c r="B81" s="4"/>
      <c r="C81" s="4"/>
      <c r="D81" s="4"/>
      <c r="E81" s="4"/>
      <c r="F81" s="4"/>
      <c r="G81" s="4"/>
    </row>
    <row r="82" spans="1:7" x14ac:dyDescent="0.2">
      <c r="A82" s="4" t="s">
        <v>11</v>
      </c>
      <c r="B82" s="4"/>
      <c r="C82" s="4"/>
      <c r="D82" s="4"/>
      <c r="E82" s="4"/>
      <c r="F82" s="4"/>
      <c r="G82" s="4"/>
    </row>
    <row r="83" spans="1:7" x14ac:dyDescent="0.2">
      <c r="A83" s="4" t="s">
        <v>53</v>
      </c>
      <c r="B83" s="4">
        <v>4.1067199999999998E-2</v>
      </c>
      <c r="C83" s="4">
        <v>3.80553E-2</v>
      </c>
      <c r="D83" s="4">
        <v>1.08</v>
      </c>
      <c r="E83" s="4">
        <v>0.28100000000000003</v>
      </c>
      <c r="F83" s="4">
        <v>-3.3519800000000002E-2</v>
      </c>
      <c r="G83" s="4">
        <v>0.1156541</v>
      </c>
    </row>
    <row r="84" spans="1:7" x14ac:dyDescent="0.2">
      <c r="A84" s="4"/>
      <c r="B84" s="4"/>
      <c r="C84" s="4"/>
      <c r="D84" s="4"/>
      <c r="E84" s="4"/>
      <c r="F84" s="4"/>
      <c r="G84" s="4"/>
    </row>
    <row r="85" spans="1:7" x14ac:dyDescent="0.2">
      <c r="A85" s="4" t="s">
        <v>12</v>
      </c>
      <c r="B85" s="4"/>
      <c r="C85" s="4"/>
      <c r="D85" s="4"/>
      <c r="E85" s="4"/>
      <c r="F85" s="4"/>
      <c r="G85" s="4"/>
    </row>
    <row r="86" spans="1:7" x14ac:dyDescent="0.2">
      <c r="A86" s="4" t="s">
        <v>53</v>
      </c>
      <c r="B86" s="4">
        <v>-7.6299699999999998E-2</v>
      </c>
      <c r="C86" s="4">
        <v>3.96122E-2</v>
      </c>
      <c r="D86" s="4">
        <v>-1.93</v>
      </c>
      <c r="E86" s="4">
        <v>5.3999999999999999E-2</v>
      </c>
      <c r="F86" s="4">
        <v>-0.1539382</v>
      </c>
      <c r="G86" s="4">
        <v>1.3387E-3</v>
      </c>
    </row>
    <row r="87" spans="1:7" x14ac:dyDescent="0.2">
      <c r="A87" s="4"/>
      <c r="B87" s="4"/>
      <c r="C87" s="4"/>
      <c r="D87" s="4"/>
      <c r="E87" s="4"/>
      <c r="F87" s="4"/>
      <c r="G87" s="4"/>
    </row>
    <row r="88" spans="1:7" x14ac:dyDescent="0.2">
      <c r="A88" s="4" t="s">
        <v>55</v>
      </c>
      <c r="B88" s="4"/>
      <c r="C88" s="4"/>
      <c r="D88" s="4"/>
      <c r="E88" s="4"/>
      <c r="F88" s="4"/>
      <c r="G88" s="4"/>
    </row>
    <row r="89" spans="1:7" x14ac:dyDescent="0.2">
      <c r="A89" s="4" t="s">
        <v>53</v>
      </c>
      <c r="B89" s="4">
        <v>-1.43759E-2</v>
      </c>
      <c r="C89" s="4">
        <v>2.9501800000000002E-2</v>
      </c>
      <c r="D89" s="4">
        <v>-0.49</v>
      </c>
      <c r="E89" s="4">
        <v>0.626</v>
      </c>
      <c r="F89" s="4">
        <v>-7.2198499999999999E-2</v>
      </c>
      <c r="G89" s="4">
        <v>4.3446600000000002E-2</v>
      </c>
    </row>
    <row r="90" spans="1:7" x14ac:dyDescent="0.2">
      <c r="A90" s="4"/>
      <c r="B90" s="4"/>
      <c r="C90" s="4"/>
      <c r="D90" s="4"/>
      <c r="E90" s="4"/>
      <c r="F90" s="4"/>
      <c r="G90" s="4"/>
    </row>
    <row r="91" spans="1:7" x14ac:dyDescent="0.2">
      <c r="A91" s="4" t="s">
        <v>158</v>
      </c>
      <c r="B91" s="4"/>
      <c r="C91" s="4"/>
      <c r="D91" s="4"/>
      <c r="E91" s="4"/>
      <c r="F91" s="4"/>
      <c r="G91" s="4"/>
    </row>
    <row r="92" spans="1:7" x14ac:dyDescent="0.2">
      <c r="A92" s="4" t="s">
        <v>53</v>
      </c>
      <c r="B92" s="4">
        <v>6.3318299999999994E-2</v>
      </c>
      <c r="C92" s="4">
        <v>3.6755799999999998E-2</v>
      </c>
      <c r="D92" s="4">
        <v>1.72</v>
      </c>
      <c r="E92" s="4">
        <v>8.5000000000000006E-2</v>
      </c>
      <c r="F92" s="4">
        <v>-8.7218E-3</v>
      </c>
      <c r="G92" s="4">
        <v>0.13535829999999999</v>
      </c>
    </row>
    <row r="93" spans="1:7" x14ac:dyDescent="0.2">
      <c r="A93" s="4"/>
      <c r="B93" s="4"/>
      <c r="C93" s="4"/>
      <c r="D93" s="4"/>
      <c r="E93" s="4"/>
      <c r="F93" s="4"/>
      <c r="G93" s="4"/>
    </row>
    <row r="94" spans="1:7" x14ac:dyDescent="0.2">
      <c r="A94" s="4" t="s">
        <v>18</v>
      </c>
      <c r="B94" s="4"/>
      <c r="C94" s="4"/>
      <c r="D94" s="4"/>
      <c r="E94" s="4"/>
      <c r="F94" s="4"/>
      <c r="G94" s="4"/>
    </row>
    <row r="95" spans="1:7" x14ac:dyDescent="0.2">
      <c r="A95" s="4" t="s">
        <v>53</v>
      </c>
      <c r="B95" s="4">
        <v>4.91423E-2</v>
      </c>
      <c r="C95" s="4">
        <v>2.60909E-2</v>
      </c>
      <c r="D95" s="4">
        <v>1.88</v>
      </c>
      <c r="E95" s="4">
        <v>0.06</v>
      </c>
      <c r="F95" s="4">
        <v>-1.9949E-3</v>
      </c>
      <c r="G95" s="4">
        <v>0.10027949999999999</v>
      </c>
    </row>
    <row r="96" spans="1:7" x14ac:dyDescent="0.2">
      <c r="A96" s="4"/>
      <c r="B96" s="4"/>
      <c r="C96" s="4"/>
      <c r="D96" s="4"/>
      <c r="E96" s="4"/>
      <c r="F96" s="4"/>
      <c r="G96" s="4"/>
    </row>
    <row r="97" spans="1:7" x14ac:dyDescent="0.2">
      <c r="A97" s="4" t="s">
        <v>50</v>
      </c>
      <c r="B97" s="4">
        <v>-1.3553839999999999</v>
      </c>
      <c r="C97" s="4">
        <v>1.4786779999999999</v>
      </c>
      <c r="D97" s="4">
        <v>-0.92</v>
      </c>
      <c r="E97" s="4">
        <v>0.35899999999999999</v>
      </c>
      <c r="F97" s="4">
        <v>-4.2535410000000002</v>
      </c>
      <c r="G97" s="4">
        <v>1.5427729999999999</v>
      </c>
    </row>
    <row r="98" spans="1:7" x14ac:dyDescent="0.2">
      <c r="A98" s="4"/>
      <c r="B98" s="4"/>
      <c r="C98" s="4"/>
      <c r="D98" s="4"/>
      <c r="E98" s="4"/>
      <c r="F98" s="4"/>
      <c r="G98" s="4"/>
    </row>
    <row r="99" spans="1:7" x14ac:dyDescent="0.2">
      <c r="A99" s="4" t="s">
        <v>10</v>
      </c>
      <c r="B99" s="4"/>
      <c r="C99" s="4"/>
      <c r="D99" s="4"/>
      <c r="E99" s="4"/>
      <c r="F99" s="4"/>
      <c r="G99" s="4"/>
    </row>
    <row r="100" spans="1:7" x14ac:dyDescent="0.2">
      <c r="A100" s="4" t="s">
        <v>6</v>
      </c>
      <c r="B100" s="4"/>
      <c r="C100" s="4"/>
      <c r="D100" s="4"/>
      <c r="E100" s="4"/>
      <c r="F100" s="4"/>
      <c r="G100" s="4"/>
    </row>
    <row r="101" spans="1:7" x14ac:dyDescent="0.2">
      <c r="A101" s="4" t="s">
        <v>53</v>
      </c>
      <c r="B101" s="4">
        <v>7.5555999999999998E-2</v>
      </c>
      <c r="C101" s="4">
        <v>7.9457100000000003E-2</v>
      </c>
      <c r="D101" s="4">
        <v>0.95</v>
      </c>
      <c r="E101" s="4">
        <v>0.34200000000000003</v>
      </c>
      <c r="F101" s="4">
        <v>-8.0177100000000001E-2</v>
      </c>
      <c r="G101" s="4">
        <v>0.23128899999999999</v>
      </c>
    </row>
    <row r="102" spans="1:7" x14ac:dyDescent="0.2">
      <c r="A102" s="4"/>
      <c r="B102" s="4"/>
      <c r="C102" s="4"/>
      <c r="D102" s="4"/>
      <c r="E102" s="4"/>
      <c r="F102" s="4"/>
      <c r="G102" s="4"/>
    </row>
    <row r="103" spans="1:7" x14ac:dyDescent="0.2">
      <c r="A103" s="4" t="s">
        <v>132</v>
      </c>
      <c r="B103" s="4"/>
      <c r="C103" s="4"/>
      <c r="D103" s="4"/>
      <c r="E103" s="4"/>
      <c r="F103" s="4"/>
      <c r="G103" s="4"/>
    </row>
    <row r="104" spans="1:7" x14ac:dyDescent="0.2">
      <c r="A104" s="4" t="s">
        <v>53</v>
      </c>
      <c r="B104" s="4">
        <v>0.90639740000000002</v>
      </c>
      <c r="C104" s="4">
        <v>0.34324539999999998</v>
      </c>
      <c r="D104" s="4">
        <v>2.64</v>
      </c>
      <c r="E104" s="4">
        <v>8.0000000000000002E-3</v>
      </c>
      <c r="F104" s="4">
        <v>0.23364879999999999</v>
      </c>
      <c r="G104" s="4">
        <v>1.5791459999999999</v>
      </c>
    </row>
    <row r="105" spans="1:7" x14ac:dyDescent="0.2">
      <c r="A105" s="4"/>
      <c r="B105" s="4"/>
      <c r="C105" s="4"/>
      <c r="D105" s="4"/>
      <c r="E105" s="4"/>
      <c r="F105" s="4"/>
      <c r="G105" s="4"/>
    </row>
    <row r="106" spans="1:7" x14ac:dyDescent="0.2">
      <c r="A106" s="4" t="s">
        <v>133</v>
      </c>
      <c r="B106" s="4"/>
      <c r="C106" s="4"/>
      <c r="D106" s="4"/>
      <c r="E106" s="4"/>
      <c r="F106" s="4"/>
      <c r="G106" s="4"/>
    </row>
    <row r="107" spans="1:7" x14ac:dyDescent="0.2">
      <c r="A107" s="4" t="s">
        <v>53</v>
      </c>
      <c r="B107" s="4">
        <v>-2.2114509999999998</v>
      </c>
      <c r="C107" s="4">
        <v>0.66069239999999996</v>
      </c>
      <c r="D107" s="4">
        <v>-3.35</v>
      </c>
      <c r="E107" s="4">
        <v>1E-3</v>
      </c>
      <c r="F107" s="4">
        <v>-3.5063840000000002</v>
      </c>
      <c r="G107" s="4">
        <v>-0.91651749999999998</v>
      </c>
    </row>
    <row r="108" spans="1:7" x14ac:dyDescent="0.2">
      <c r="A108" s="4"/>
      <c r="B108" s="4"/>
      <c r="C108" s="4"/>
      <c r="D108" s="4"/>
      <c r="E108" s="4"/>
      <c r="F108" s="4"/>
      <c r="G108" s="4"/>
    </row>
    <row r="109" spans="1:7" x14ac:dyDescent="0.2">
      <c r="A109" s="4" t="s">
        <v>10</v>
      </c>
      <c r="B109" s="4"/>
      <c r="C109" s="4"/>
      <c r="D109" s="4"/>
      <c r="E109" s="4"/>
      <c r="F109" s="4"/>
      <c r="G109" s="4"/>
    </row>
    <row r="110" spans="1:7" x14ac:dyDescent="0.2">
      <c r="A110" s="4" t="s">
        <v>53</v>
      </c>
      <c r="B110" s="4">
        <v>-1.339774</v>
      </c>
      <c r="C110" s="4">
        <v>0.2409221</v>
      </c>
      <c r="D110" s="4">
        <v>-5.56</v>
      </c>
      <c r="E110" s="4">
        <v>0</v>
      </c>
      <c r="F110" s="4">
        <v>-1.8119719999999999</v>
      </c>
      <c r="G110" s="4">
        <v>-0.86757490000000004</v>
      </c>
    </row>
    <row r="111" spans="1:7" x14ac:dyDescent="0.2">
      <c r="A111" s="4"/>
      <c r="B111" s="4"/>
      <c r="C111" s="4"/>
      <c r="D111" s="4"/>
      <c r="E111" s="4"/>
      <c r="F111" s="4"/>
      <c r="G111" s="4"/>
    </row>
    <row r="112" spans="1:7" x14ac:dyDescent="0.2">
      <c r="A112" s="4" t="s">
        <v>11</v>
      </c>
      <c r="B112" s="4"/>
      <c r="C112" s="4"/>
      <c r="D112" s="4"/>
      <c r="E112" s="4"/>
      <c r="F112" s="4"/>
      <c r="G112" s="4"/>
    </row>
    <row r="113" spans="1:7" x14ac:dyDescent="0.2">
      <c r="A113" s="4" t="s">
        <v>53</v>
      </c>
      <c r="B113" s="4">
        <v>-0.36242649999999998</v>
      </c>
      <c r="C113" s="4">
        <v>8.6451700000000006E-2</v>
      </c>
      <c r="D113" s="4">
        <v>-4.1900000000000004</v>
      </c>
      <c r="E113" s="4">
        <v>0</v>
      </c>
      <c r="F113" s="4">
        <v>-0.53186869999999997</v>
      </c>
      <c r="G113" s="4">
        <v>-0.1929844</v>
      </c>
    </row>
    <row r="114" spans="1:7" x14ac:dyDescent="0.2">
      <c r="A114" s="4"/>
      <c r="B114" s="4"/>
      <c r="C114" s="4"/>
      <c r="D114" s="4"/>
      <c r="E114" s="4"/>
      <c r="F114" s="4"/>
      <c r="G114" s="4"/>
    </row>
    <row r="115" spans="1:7" x14ac:dyDescent="0.2">
      <c r="A115" s="4" t="s">
        <v>12</v>
      </c>
      <c r="B115" s="4"/>
      <c r="C115" s="4"/>
      <c r="D115" s="4"/>
      <c r="E115" s="4"/>
      <c r="F115" s="4"/>
      <c r="G115" s="4"/>
    </row>
    <row r="116" spans="1:7" x14ac:dyDescent="0.2">
      <c r="A116" s="4" t="s">
        <v>53</v>
      </c>
      <c r="B116" s="4">
        <v>-0.14570949999999999</v>
      </c>
      <c r="C116" s="4">
        <v>8.9988499999999999E-2</v>
      </c>
      <c r="D116" s="4">
        <v>-1.62</v>
      </c>
      <c r="E116" s="4">
        <v>0.105</v>
      </c>
      <c r="F116" s="4">
        <v>-0.32208379999999998</v>
      </c>
      <c r="G116" s="4">
        <v>3.0664799999999999E-2</v>
      </c>
    </row>
    <row r="117" spans="1:7" x14ac:dyDescent="0.2">
      <c r="A117" s="4"/>
      <c r="B117" s="4"/>
      <c r="C117" s="4"/>
      <c r="D117" s="4"/>
      <c r="E117" s="4"/>
      <c r="F117" s="4"/>
      <c r="G117" s="4"/>
    </row>
    <row r="118" spans="1:7" x14ac:dyDescent="0.2">
      <c r="A118" s="4" t="s">
        <v>55</v>
      </c>
      <c r="B118" s="4"/>
      <c r="C118" s="4"/>
      <c r="D118" s="4"/>
      <c r="E118" s="4"/>
      <c r="F118" s="4"/>
      <c r="G118" s="4"/>
    </row>
    <row r="119" spans="1:7" x14ac:dyDescent="0.2">
      <c r="A119" s="4" t="s">
        <v>53</v>
      </c>
      <c r="B119" s="4">
        <v>-0.10333779999999999</v>
      </c>
      <c r="C119" s="4">
        <v>6.7020499999999997E-2</v>
      </c>
      <c r="D119" s="4">
        <v>-1.54</v>
      </c>
      <c r="E119" s="4">
        <v>0.123</v>
      </c>
      <c r="F119" s="4">
        <v>-0.2346955</v>
      </c>
      <c r="G119" s="4">
        <v>2.80199E-2</v>
      </c>
    </row>
    <row r="120" spans="1:7" x14ac:dyDescent="0.2">
      <c r="A120" s="4"/>
      <c r="B120" s="4"/>
      <c r="C120" s="4"/>
      <c r="D120" s="4"/>
      <c r="E120" s="4"/>
      <c r="F120" s="4"/>
      <c r="G120" s="4"/>
    </row>
    <row r="121" spans="1:7" x14ac:dyDescent="0.2">
      <c r="A121" s="4" t="s">
        <v>158</v>
      </c>
      <c r="B121" s="4"/>
      <c r="C121" s="4"/>
      <c r="D121" s="4"/>
      <c r="E121" s="4"/>
      <c r="F121" s="4"/>
      <c r="G121" s="4"/>
    </row>
    <row r="122" spans="1:7" x14ac:dyDescent="0.2">
      <c r="A122" s="4" t="s">
        <v>53</v>
      </c>
      <c r="B122" s="4">
        <v>-0.12526979999999999</v>
      </c>
      <c r="C122" s="4">
        <v>8.3499599999999993E-2</v>
      </c>
      <c r="D122" s="4">
        <v>-1.5</v>
      </c>
      <c r="E122" s="4">
        <v>0.13400000000000001</v>
      </c>
      <c r="F122" s="4">
        <v>-0.28892600000000002</v>
      </c>
      <c r="G122" s="4">
        <v>3.8386299999999998E-2</v>
      </c>
    </row>
    <row r="123" spans="1:7" x14ac:dyDescent="0.2">
      <c r="A123" s="4"/>
      <c r="B123" s="4"/>
      <c r="C123" s="4"/>
      <c r="D123" s="4"/>
      <c r="E123" s="4"/>
      <c r="F123" s="4"/>
      <c r="G123" s="4"/>
    </row>
    <row r="124" spans="1:7" x14ac:dyDescent="0.2">
      <c r="A124" s="4" t="s">
        <v>18</v>
      </c>
      <c r="B124" s="4"/>
      <c r="C124" s="4"/>
      <c r="D124" s="4"/>
      <c r="E124" s="4"/>
      <c r="F124" s="4"/>
      <c r="G124" s="4"/>
    </row>
    <row r="125" spans="1:7" x14ac:dyDescent="0.2">
      <c r="A125" s="4" t="s">
        <v>53</v>
      </c>
      <c r="B125" s="4">
        <v>-1.6028500000000001E-2</v>
      </c>
      <c r="C125" s="4">
        <v>5.9271600000000001E-2</v>
      </c>
      <c r="D125" s="4">
        <v>-0.27</v>
      </c>
      <c r="E125" s="4">
        <v>0.78700000000000003</v>
      </c>
      <c r="F125" s="4">
        <v>-0.1321987</v>
      </c>
      <c r="G125" s="4">
        <v>0.1001418</v>
      </c>
    </row>
    <row r="126" spans="1:7" x14ac:dyDescent="0.2">
      <c r="A126" s="4"/>
      <c r="B126" s="4"/>
      <c r="C126" s="4"/>
      <c r="D126" s="4"/>
      <c r="E126" s="4"/>
      <c r="F126" s="4"/>
      <c r="G126" s="4"/>
    </row>
    <row r="127" spans="1:7" x14ac:dyDescent="0.2">
      <c r="A127" s="4" t="s">
        <v>50</v>
      </c>
      <c r="B127" s="4">
        <v>22.520340000000001</v>
      </c>
      <c r="C127" s="4">
        <v>3.3591709999999999</v>
      </c>
      <c r="D127" s="4">
        <v>6.7</v>
      </c>
      <c r="E127" s="4">
        <v>0</v>
      </c>
      <c r="F127" s="4">
        <v>15.936489999999999</v>
      </c>
      <c r="G127" s="4">
        <v>29.104199999999999</v>
      </c>
    </row>
    <row r="128" spans="1:7" x14ac:dyDescent="0.2">
      <c r="A128" s="4"/>
      <c r="B128" s="4"/>
      <c r="C128" s="4"/>
      <c r="D128" s="4"/>
      <c r="E128" s="4"/>
      <c r="F128" s="4"/>
      <c r="G128" s="4"/>
    </row>
    <row r="129" spans="1:7" x14ac:dyDescent="0.2">
      <c r="A129" s="4" t="s">
        <v>11</v>
      </c>
      <c r="B129" s="4"/>
      <c r="C129" s="4"/>
      <c r="D129" s="4"/>
      <c r="E129" s="4"/>
      <c r="F129" s="4"/>
      <c r="G129" s="4"/>
    </row>
    <row r="130" spans="1:7" x14ac:dyDescent="0.2">
      <c r="A130" s="4" t="s">
        <v>6</v>
      </c>
      <c r="B130" s="4"/>
      <c r="C130" s="4"/>
      <c r="D130" s="4"/>
      <c r="E130" s="4"/>
      <c r="F130" s="4"/>
      <c r="G130" s="4"/>
    </row>
    <row r="131" spans="1:7" x14ac:dyDescent="0.2">
      <c r="A131" s="4" t="s">
        <v>53</v>
      </c>
      <c r="B131" s="4">
        <v>-0.13693250000000001</v>
      </c>
      <c r="C131" s="4">
        <v>0.2477152</v>
      </c>
      <c r="D131" s="4">
        <v>-0.55000000000000004</v>
      </c>
      <c r="E131" s="4">
        <v>0.57999999999999996</v>
      </c>
      <c r="F131" s="4">
        <v>-0.62244540000000004</v>
      </c>
      <c r="G131" s="4">
        <v>0.34858040000000001</v>
      </c>
    </row>
    <row r="132" spans="1:7" x14ac:dyDescent="0.2">
      <c r="A132" s="4"/>
      <c r="B132" s="4"/>
      <c r="C132" s="4"/>
      <c r="D132" s="4"/>
      <c r="E132" s="4"/>
      <c r="F132" s="4"/>
      <c r="G132" s="4"/>
    </row>
    <row r="133" spans="1:7" x14ac:dyDescent="0.2">
      <c r="A133" s="4" t="s">
        <v>132</v>
      </c>
      <c r="B133" s="4"/>
      <c r="C133" s="4"/>
      <c r="D133" s="4"/>
      <c r="E133" s="4"/>
      <c r="F133" s="4"/>
      <c r="G133" s="4"/>
    </row>
    <row r="134" spans="1:7" x14ac:dyDescent="0.2">
      <c r="A134" s="4" t="s">
        <v>53</v>
      </c>
      <c r="B134" s="4">
        <v>-1.49478</v>
      </c>
      <c r="C134" s="4">
        <v>1.070101</v>
      </c>
      <c r="D134" s="4">
        <v>-1.4</v>
      </c>
      <c r="E134" s="4">
        <v>0.16200000000000001</v>
      </c>
      <c r="F134" s="4">
        <v>-3.592139</v>
      </c>
      <c r="G134" s="4">
        <v>0.60257910000000003</v>
      </c>
    </row>
    <row r="135" spans="1:7" x14ac:dyDescent="0.2">
      <c r="A135" s="4"/>
      <c r="B135" s="4"/>
      <c r="C135" s="4"/>
      <c r="D135" s="4"/>
      <c r="E135" s="4"/>
      <c r="F135" s="4"/>
      <c r="G135" s="4"/>
    </row>
    <row r="136" spans="1:7" x14ac:dyDescent="0.2">
      <c r="A136" s="4" t="s">
        <v>133</v>
      </c>
      <c r="B136" s="4"/>
      <c r="C136" s="4"/>
      <c r="D136" s="4"/>
      <c r="E136" s="4"/>
      <c r="F136" s="4"/>
      <c r="G136" s="4"/>
    </row>
    <row r="137" spans="1:7" x14ac:dyDescent="0.2">
      <c r="A137" s="4" t="s">
        <v>53</v>
      </c>
      <c r="B137" s="4">
        <v>4.101877</v>
      </c>
      <c r="C137" s="4">
        <v>2.0597729999999999</v>
      </c>
      <c r="D137" s="4">
        <v>1.99</v>
      </c>
      <c r="E137" s="4">
        <v>4.5999999999999999E-2</v>
      </c>
      <c r="F137" s="4">
        <v>6.4796999999999993E-2</v>
      </c>
      <c r="G137" s="4">
        <v>8.1389569999999996</v>
      </c>
    </row>
    <row r="138" spans="1:7" x14ac:dyDescent="0.2">
      <c r="A138" s="4"/>
      <c r="B138" s="4"/>
      <c r="C138" s="4"/>
      <c r="D138" s="4"/>
      <c r="E138" s="4"/>
      <c r="F138" s="4"/>
      <c r="G138" s="4"/>
    </row>
    <row r="139" spans="1:7" x14ac:dyDescent="0.2">
      <c r="A139" s="4" t="s">
        <v>10</v>
      </c>
      <c r="B139" s="4"/>
      <c r="C139" s="4"/>
      <c r="D139" s="4"/>
      <c r="E139" s="4"/>
      <c r="F139" s="4"/>
      <c r="G139" s="4"/>
    </row>
    <row r="140" spans="1:7" x14ac:dyDescent="0.2">
      <c r="A140" s="4" t="s">
        <v>53</v>
      </c>
      <c r="B140" s="4">
        <v>4.5304929999999999</v>
      </c>
      <c r="C140" s="4">
        <v>0.75109800000000004</v>
      </c>
      <c r="D140" s="4">
        <v>6.03</v>
      </c>
      <c r="E140" s="4">
        <v>0</v>
      </c>
      <c r="F140" s="4">
        <v>3.0583680000000002</v>
      </c>
      <c r="G140" s="4">
        <v>6.002618</v>
      </c>
    </row>
    <row r="141" spans="1:7" x14ac:dyDescent="0.2">
      <c r="A141" s="4"/>
      <c r="B141" s="4"/>
      <c r="C141" s="4"/>
      <c r="D141" s="4"/>
      <c r="E141" s="4"/>
      <c r="F141" s="4"/>
      <c r="G141" s="4"/>
    </row>
    <row r="142" spans="1:7" x14ac:dyDescent="0.2">
      <c r="A142" s="4" t="s">
        <v>11</v>
      </c>
      <c r="B142" s="4"/>
      <c r="C142" s="4"/>
      <c r="D142" s="4"/>
      <c r="E142" s="4"/>
      <c r="F142" s="4"/>
      <c r="G142" s="4"/>
    </row>
    <row r="143" spans="1:7" x14ac:dyDescent="0.2">
      <c r="A143" s="4" t="s">
        <v>53</v>
      </c>
      <c r="B143" s="4">
        <v>1.2533399999999999</v>
      </c>
      <c r="C143" s="4">
        <v>0.26952140000000002</v>
      </c>
      <c r="D143" s="4">
        <v>4.6500000000000004</v>
      </c>
      <c r="E143" s="4">
        <v>0</v>
      </c>
      <c r="F143" s="4">
        <v>0.72508810000000001</v>
      </c>
      <c r="G143" s="4">
        <v>1.781593</v>
      </c>
    </row>
    <row r="144" spans="1:7" x14ac:dyDescent="0.2">
      <c r="A144" s="4"/>
      <c r="B144" s="4"/>
      <c r="C144" s="4"/>
      <c r="D144" s="4"/>
      <c r="E144" s="4"/>
      <c r="F144" s="4"/>
      <c r="G144" s="4"/>
    </row>
    <row r="145" spans="1:7" x14ac:dyDescent="0.2">
      <c r="A145" s="4" t="s">
        <v>12</v>
      </c>
      <c r="B145" s="4"/>
      <c r="C145" s="4"/>
      <c r="D145" s="4"/>
      <c r="E145" s="4"/>
      <c r="F145" s="4"/>
      <c r="G145" s="4"/>
    </row>
    <row r="146" spans="1:7" x14ac:dyDescent="0.2">
      <c r="A146" s="4" t="s">
        <v>53</v>
      </c>
      <c r="B146" s="4">
        <v>0.36112820000000001</v>
      </c>
      <c r="C146" s="4">
        <v>0.28054800000000002</v>
      </c>
      <c r="D146" s="4">
        <v>1.29</v>
      </c>
      <c r="E146" s="4">
        <v>0.19800000000000001</v>
      </c>
      <c r="F146" s="4">
        <v>-0.18873580000000001</v>
      </c>
      <c r="G146" s="4">
        <v>0.91099220000000003</v>
      </c>
    </row>
    <row r="147" spans="1:7" x14ac:dyDescent="0.2">
      <c r="A147" s="4"/>
      <c r="B147" s="4"/>
      <c r="C147" s="4"/>
      <c r="D147" s="4"/>
      <c r="E147" s="4"/>
      <c r="F147" s="4"/>
      <c r="G147" s="4"/>
    </row>
    <row r="148" spans="1:7" x14ac:dyDescent="0.2">
      <c r="A148" s="4" t="s">
        <v>55</v>
      </c>
      <c r="B148" s="4"/>
      <c r="C148" s="4"/>
      <c r="D148" s="4"/>
      <c r="E148" s="4"/>
      <c r="F148" s="4"/>
      <c r="G148" s="4"/>
    </row>
    <row r="149" spans="1:7" x14ac:dyDescent="0.2">
      <c r="A149" s="4" t="s">
        <v>53</v>
      </c>
      <c r="B149" s="4">
        <v>0.16815859999999999</v>
      </c>
      <c r="C149" s="4">
        <v>0.20894280000000001</v>
      </c>
      <c r="D149" s="4">
        <v>0.8</v>
      </c>
      <c r="E149" s="4">
        <v>0.42099999999999999</v>
      </c>
      <c r="F149" s="4">
        <v>-0.24136179999999999</v>
      </c>
      <c r="G149" s="4">
        <v>0.57767900000000005</v>
      </c>
    </row>
    <row r="150" spans="1:7" x14ac:dyDescent="0.2">
      <c r="A150" s="4"/>
      <c r="B150" s="4"/>
      <c r="C150" s="4"/>
      <c r="D150" s="4"/>
      <c r="E150" s="4"/>
      <c r="F150" s="4"/>
      <c r="G150" s="4"/>
    </row>
    <row r="151" spans="1:7" x14ac:dyDescent="0.2">
      <c r="A151" s="4" t="s">
        <v>158</v>
      </c>
      <c r="B151" s="4"/>
      <c r="C151" s="4"/>
      <c r="D151" s="4"/>
      <c r="E151" s="4"/>
      <c r="F151" s="4"/>
      <c r="G151" s="4"/>
    </row>
    <row r="152" spans="1:7" x14ac:dyDescent="0.2">
      <c r="A152" s="4" t="s">
        <v>53</v>
      </c>
      <c r="B152" s="4">
        <v>0.59905679999999994</v>
      </c>
      <c r="C152" s="4">
        <v>0.26031799999999999</v>
      </c>
      <c r="D152" s="4">
        <v>2.2999999999999998</v>
      </c>
      <c r="E152" s="4">
        <v>2.1000000000000001E-2</v>
      </c>
      <c r="F152" s="4">
        <v>8.8842900000000002E-2</v>
      </c>
      <c r="G152" s="4">
        <v>1.1092709999999999</v>
      </c>
    </row>
    <row r="153" spans="1:7" x14ac:dyDescent="0.2">
      <c r="A153" s="4"/>
      <c r="B153" s="4"/>
      <c r="C153" s="4"/>
      <c r="D153" s="4"/>
      <c r="E153" s="4"/>
      <c r="F153" s="4"/>
      <c r="G153" s="4"/>
    </row>
    <row r="154" spans="1:7" x14ac:dyDescent="0.2">
      <c r="A154" s="4" t="s">
        <v>18</v>
      </c>
      <c r="B154" s="4"/>
      <c r="C154" s="4"/>
      <c r="D154" s="4"/>
      <c r="E154" s="4"/>
      <c r="F154" s="4"/>
      <c r="G154" s="4"/>
    </row>
    <row r="155" spans="1:7" x14ac:dyDescent="0.2">
      <c r="A155" s="4" t="s">
        <v>53</v>
      </c>
      <c r="B155" s="4">
        <v>8.51243E-2</v>
      </c>
      <c r="C155" s="4">
        <v>0.184785</v>
      </c>
      <c r="D155" s="4">
        <v>0.46</v>
      </c>
      <c r="E155" s="4">
        <v>0.64500000000000002</v>
      </c>
      <c r="F155" s="4">
        <v>-0.27704770000000001</v>
      </c>
      <c r="G155" s="4">
        <v>0.44729629999999998</v>
      </c>
    </row>
    <row r="156" spans="1:7" x14ac:dyDescent="0.2">
      <c r="A156" s="4"/>
      <c r="B156" s="4"/>
      <c r="C156" s="4"/>
      <c r="D156" s="4"/>
      <c r="E156" s="4"/>
      <c r="F156" s="4"/>
      <c r="G156" s="4"/>
    </row>
    <row r="157" spans="1:7" x14ac:dyDescent="0.2">
      <c r="A157" s="4" t="s">
        <v>50</v>
      </c>
      <c r="B157" s="4">
        <v>-44.649169999999998</v>
      </c>
      <c r="C157" s="4">
        <v>10.47254</v>
      </c>
      <c r="D157" s="4">
        <v>-4.26</v>
      </c>
      <c r="E157" s="4">
        <v>0</v>
      </c>
      <c r="F157" s="4">
        <v>-65.174980000000005</v>
      </c>
      <c r="G157" s="4">
        <v>-24.123370000000001</v>
      </c>
    </row>
    <row r="158" spans="1:7" x14ac:dyDescent="0.2">
      <c r="A158" s="4"/>
      <c r="B158" s="4"/>
      <c r="C158" s="4"/>
      <c r="D158" s="4"/>
      <c r="E158" s="4"/>
      <c r="F158" s="4"/>
      <c r="G158" s="4"/>
    </row>
    <row r="159" spans="1:7" x14ac:dyDescent="0.2">
      <c r="A159" s="4" t="s">
        <v>12</v>
      </c>
      <c r="B159" s="4"/>
      <c r="C159" s="4"/>
      <c r="D159" s="4"/>
      <c r="E159" s="4"/>
      <c r="F159" s="4"/>
      <c r="G159" s="4"/>
    </row>
    <row r="160" spans="1:7" x14ac:dyDescent="0.2">
      <c r="A160" s="4" t="s">
        <v>6</v>
      </c>
      <c r="B160" s="4"/>
      <c r="C160" s="4"/>
      <c r="D160" s="4"/>
      <c r="E160" s="4"/>
      <c r="F160" s="4"/>
      <c r="G160" s="4"/>
    </row>
    <row r="161" spans="1:7" x14ac:dyDescent="0.2">
      <c r="A161" s="4" t="s">
        <v>53</v>
      </c>
      <c r="B161" s="4">
        <v>-0.22604750000000001</v>
      </c>
      <c r="C161" s="4">
        <v>0.14649029999999999</v>
      </c>
      <c r="D161" s="4">
        <v>-1.54</v>
      </c>
      <c r="E161" s="4">
        <v>0.123</v>
      </c>
      <c r="F161" s="4">
        <v>-0.51316320000000004</v>
      </c>
      <c r="G161" s="4">
        <v>6.10681E-2</v>
      </c>
    </row>
    <row r="162" spans="1:7" x14ac:dyDescent="0.2">
      <c r="A162" s="4"/>
      <c r="B162" s="4"/>
      <c r="C162" s="4"/>
      <c r="D162" s="4"/>
      <c r="E162" s="4"/>
      <c r="F162" s="4"/>
      <c r="G162" s="4"/>
    </row>
    <row r="163" spans="1:7" x14ac:dyDescent="0.2">
      <c r="A163" s="4" t="s">
        <v>132</v>
      </c>
      <c r="B163" s="4"/>
      <c r="C163" s="4"/>
      <c r="D163" s="4"/>
      <c r="E163" s="4"/>
      <c r="F163" s="4"/>
      <c r="G163" s="4"/>
    </row>
    <row r="164" spans="1:7" x14ac:dyDescent="0.2">
      <c r="A164" s="4" t="s">
        <v>53</v>
      </c>
      <c r="B164" s="4">
        <v>-0.1009906</v>
      </c>
      <c r="C164" s="4">
        <v>0.63282079999999996</v>
      </c>
      <c r="D164" s="4">
        <v>-0.16</v>
      </c>
      <c r="E164" s="4">
        <v>0.873</v>
      </c>
      <c r="F164" s="4">
        <v>-1.341297</v>
      </c>
      <c r="G164" s="4">
        <v>1.1393150000000001</v>
      </c>
    </row>
    <row r="165" spans="1:7" x14ac:dyDescent="0.2">
      <c r="A165" s="4"/>
      <c r="B165" s="4"/>
      <c r="C165" s="4"/>
      <c r="D165" s="4"/>
      <c r="E165" s="4"/>
      <c r="F165" s="4"/>
      <c r="G165" s="4"/>
    </row>
    <row r="166" spans="1:7" x14ac:dyDescent="0.2">
      <c r="A166" s="4" t="s">
        <v>133</v>
      </c>
      <c r="B166" s="4"/>
      <c r="C166" s="4"/>
      <c r="D166" s="4"/>
      <c r="E166" s="4"/>
      <c r="F166" s="4"/>
      <c r="G166" s="4"/>
    </row>
    <row r="167" spans="1:7" x14ac:dyDescent="0.2">
      <c r="A167" s="4" t="s">
        <v>53</v>
      </c>
      <c r="B167" s="4">
        <v>0.47964050000000003</v>
      </c>
      <c r="C167" s="4">
        <v>1.2180789999999999</v>
      </c>
      <c r="D167" s="4">
        <v>0.39</v>
      </c>
      <c r="E167" s="4">
        <v>0.69399999999999995</v>
      </c>
      <c r="F167" s="4">
        <v>-1.9077500000000001</v>
      </c>
      <c r="G167" s="4">
        <v>2.8670309999999999</v>
      </c>
    </row>
    <row r="168" spans="1:7" x14ac:dyDescent="0.2">
      <c r="A168" s="4"/>
      <c r="B168" s="4"/>
      <c r="C168" s="4"/>
      <c r="D168" s="4"/>
      <c r="E168" s="4"/>
      <c r="F168" s="4"/>
      <c r="G168" s="4"/>
    </row>
    <row r="169" spans="1:7" x14ac:dyDescent="0.2">
      <c r="A169" s="4" t="s">
        <v>10</v>
      </c>
      <c r="B169" s="4"/>
      <c r="C169" s="4"/>
      <c r="D169" s="4"/>
      <c r="E169" s="4"/>
      <c r="F169" s="4"/>
      <c r="G169" s="4"/>
    </row>
    <row r="170" spans="1:7" x14ac:dyDescent="0.2">
      <c r="A170" s="4" t="s">
        <v>53</v>
      </c>
      <c r="B170" s="4">
        <v>-0.50295659999999998</v>
      </c>
      <c r="C170" s="4">
        <v>0.4441735</v>
      </c>
      <c r="D170" s="4">
        <v>-1.1299999999999999</v>
      </c>
      <c r="E170" s="4">
        <v>0.25700000000000001</v>
      </c>
      <c r="F170" s="4">
        <v>-1.373521</v>
      </c>
      <c r="G170" s="4">
        <v>0.36760749999999998</v>
      </c>
    </row>
    <row r="171" spans="1:7" x14ac:dyDescent="0.2">
      <c r="A171" s="4"/>
      <c r="B171" s="4"/>
      <c r="C171" s="4"/>
      <c r="D171" s="4"/>
      <c r="E171" s="4"/>
      <c r="F171" s="4"/>
      <c r="G171" s="4"/>
    </row>
    <row r="172" spans="1:7" x14ac:dyDescent="0.2">
      <c r="A172" s="4" t="s">
        <v>11</v>
      </c>
      <c r="B172" s="4"/>
      <c r="C172" s="4"/>
      <c r="D172" s="4"/>
      <c r="E172" s="4"/>
      <c r="F172" s="4"/>
      <c r="G172" s="4"/>
    </row>
    <row r="173" spans="1:7" x14ac:dyDescent="0.2">
      <c r="A173" s="4" t="s">
        <v>53</v>
      </c>
      <c r="B173" s="4">
        <v>6.2982499999999997E-2</v>
      </c>
      <c r="C173" s="4">
        <v>0.15938569999999999</v>
      </c>
      <c r="D173" s="4">
        <v>0.4</v>
      </c>
      <c r="E173" s="4">
        <v>0.69299999999999995</v>
      </c>
      <c r="F173" s="4">
        <v>-0.24940780000000001</v>
      </c>
      <c r="G173" s="4">
        <v>0.37537280000000001</v>
      </c>
    </row>
    <row r="174" spans="1:7" x14ac:dyDescent="0.2">
      <c r="A174" s="4"/>
      <c r="B174" s="4"/>
      <c r="C174" s="4"/>
      <c r="D174" s="4"/>
      <c r="E174" s="4"/>
      <c r="F174" s="4"/>
      <c r="G174" s="4"/>
    </row>
    <row r="175" spans="1:7" x14ac:dyDescent="0.2">
      <c r="A175" s="4" t="s">
        <v>12</v>
      </c>
      <c r="B175" s="4"/>
      <c r="C175" s="4"/>
      <c r="D175" s="4"/>
      <c r="E175" s="4"/>
      <c r="F175" s="4"/>
      <c r="G175" s="4"/>
    </row>
    <row r="176" spans="1:7" x14ac:dyDescent="0.2">
      <c r="A176" s="4" t="s">
        <v>53</v>
      </c>
      <c r="B176" s="4">
        <v>0.41971269999999999</v>
      </c>
      <c r="C176" s="4">
        <v>0.16590650000000001</v>
      </c>
      <c r="D176" s="4">
        <v>2.5299999999999998</v>
      </c>
      <c r="E176" s="4">
        <v>1.0999999999999999E-2</v>
      </c>
      <c r="F176" s="4">
        <v>9.4542000000000001E-2</v>
      </c>
      <c r="G176" s="4">
        <v>0.74488330000000003</v>
      </c>
    </row>
    <row r="177" spans="1:7" x14ac:dyDescent="0.2">
      <c r="A177" s="4"/>
      <c r="B177" s="4"/>
      <c r="C177" s="4"/>
      <c r="D177" s="4"/>
      <c r="E177" s="4"/>
      <c r="F177" s="4"/>
      <c r="G177" s="4"/>
    </row>
    <row r="178" spans="1:7" x14ac:dyDescent="0.2">
      <c r="A178" s="4" t="s">
        <v>55</v>
      </c>
      <c r="B178" s="4"/>
      <c r="C178" s="4"/>
      <c r="D178" s="4"/>
      <c r="E178" s="4"/>
      <c r="F178" s="4"/>
      <c r="G178" s="4"/>
    </row>
    <row r="179" spans="1:7" x14ac:dyDescent="0.2">
      <c r="A179" s="4" t="s">
        <v>53</v>
      </c>
      <c r="B179" s="4">
        <v>0.24071890000000001</v>
      </c>
      <c r="C179" s="4">
        <v>0.12356159999999999</v>
      </c>
      <c r="D179" s="4">
        <v>1.95</v>
      </c>
      <c r="E179" s="4">
        <v>5.0999999999999997E-2</v>
      </c>
      <c r="F179" s="4">
        <v>-1.4572999999999999E-3</v>
      </c>
      <c r="G179" s="4">
        <v>0.48289520000000002</v>
      </c>
    </row>
    <row r="180" spans="1:7" x14ac:dyDescent="0.2">
      <c r="A180" s="4"/>
      <c r="B180" s="4"/>
      <c r="C180" s="4"/>
      <c r="D180" s="4"/>
      <c r="E180" s="4"/>
      <c r="F180" s="4"/>
      <c r="G180" s="4"/>
    </row>
    <row r="181" spans="1:7" x14ac:dyDescent="0.2">
      <c r="A181" s="4" t="s">
        <v>158</v>
      </c>
      <c r="B181" s="4"/>
      <c r="C181" s="4"/>
      <c r="D181" s="4"/>
      <c r="E181" s="4"/>
      <c r="F181" s="4"/>
      <c r="G181" s="4"/>
    </row>
    <row r="182" spans="1:7" x14ac:dyDescent="0.2">
      <c r="A182" s="4" t="s">
        <v>53</v>
      </c>
      <c r="B182" s="4">
        <v>-6.5795800000000002E-2</v>
      </c>
      <c r="C182" s="4">
        <v>0.1539431</v>
      </c>
      <c r="D182" s="4">
        <v>-0.43</v>
      </c>
      <c r="E182" s="4">
        <v>0.66900000000000004</v>
      </c>
      <c r="F182" s="4">
        <v>-0.36751879999999998</v>
      </c>
      <c r="G182" s="4">
        <v>0.2359271</v>
      </c>
    </row>
    <row r="183" spans="1:7" x14ac:dyDescent="0.2">
      <c r="A183" s="4"/>
      <c r="B183" s="4"/>
      <c r="C183" s="4"/>
      <c r="D183" s="4"/>
      <c r="E183" s="4"/>
      <c r="F183" s="4"/>
      <c r="G183" s="4"/>
    </row>
    <row r="184" spans="1:7" x14ac:dyDescent="0.2">
      <c r="A184" s="4" t="s">
        <v>18</v>
      </c>
      <c r="B184" s="4"/>
      <c r="C184" s="4"/>
      <c r="D184" s="4"/>
      <c r="E184" s="4"/>
      <c r="F184" s="4"/>
      <c r="G184" s="4"/>
    </row>
    <row r="185" spans="1:7" x14ac:dyDescent="0.2">
      <c r="A185" s="4" t="s">
        <v>53</v>
      </c>
      <c r="B185" s="4">
        <v>0.20969979999999999</v>
      </c>
      <c r="C185" s="4">
        <v>0.1092755</v>
      </c>
      <c r="D185" s="4">
        <v>1.92</v>
      </c>
      <c r="E185" s="4">
        <v>5.5E-2</v>
      </c>
      <c r="F185" s="4">
        <v>-4.4762999999999999E-3</v>
      </c>
      <c r="G185" s="4">
        <v>0.42387590000000003</v>
      </c>
    </row>
    <row r="186" spans="1:7" x14ac:dyDescent="0.2">
      <c r="A186" s="4"/>
      <c r="B186" s="4"/>
      <c r="C186" s="4"/>
      <c r="D186" s="4"/>
      <c r="E186" s="4"/>
      <c r="F186" s="4"/>
      <c r="G186" s="4"/>
    </row>
    <row r="187" spans="1:7" x14ac:dyDescent="0.2">
      <c r="A187" s="4" t="s">
        <v>50</v>
      </c>
      <c r="B187" s="4">
        <v>-2.2144140000000001</v>
      </c>
      <c r="C187" s="4">
        <v>6.1931010000000004</v>
      </c>
      <c r="D187" s="4">
        <v>-0.36</v>
      </c>
      <c r="E187" s="4">
        <v>0.72099999999999997</v>
      </c>
      <c r="F187" s="4">
        <v>-14.35267</v>
      </c>
      <c r="G187" s="4">
        <v>9.9238409999999995</v>
      </c>
    </row>
    <row r="188" spans="1:7" x14ac:dyDescent="0.2">
      <c r="A188" s="4"/>
      <c r="B188" s="4"/>
      <c r="C188" s="4"/>
      <c r="D188" s="4"/>
      <c r="E188" s="4"/>
      <c r="F188" s="4"/>
      <c r="G188" s="4"/>
    </row>
    <row r="189" spans="1:7" x14ac:dyDescent="0.2">
      <c r="A189" s="4" t="s">
        <v>55</v>
      </c>
      <c r="B189" s="4"/>
      <c r="C189" s="4"/>
      <c r="D189" s="4"/>
      <c r="E189" s="4"/>
      <c r="F189" s="4"/>
      <c r="G189" s="4"/>
    </row>
    <row r="190" spans="1:7" x14ac:dyDescent="0.2">
      <c r="A190" s="4" t="s">
        <v>6</v>
      </c>
      <c r="B190" s="4"/>
      <c r="C190" s="4"/>
      <c r="D190" s="4"/>
      <c r="E190" s="4"/>
      <c r="F190" s="4"/>
      <c r="G190" s="4"/>
    </row>
    <row r="191" spans="1:7" x14ac:dyDescent="0.2">
      <c r="A191" s="4" t="s">
        <v>53</v>
      </c>
      <c r="B191" s="4">
        <v>0.94120879999999996</v>
      </c>
      <c r="C191" s="4">
        <v>0.2801689</v>
      </c>
      <c r="D191" s="4">
        <v>3.36</v>
      </c>
      <c r="E191" s="4">
        <v>1E-3</v>
      </c>
      <c r="F191" s="4">
        <v>0.39208789999999999</v>
      </c>
      <c r="G191" s="4">
        <v>1.4903299999999999</v>
      </c>
    </row>
    <row r="192" spans="1:7" x14ac:dyDescent="0.2">
      <c r="A192" s="4"/>
      <c r="B192" s="4"/>
      <c r="C192" s="4"/>
      <c r="D192" s="4"/>
      <c r="E192" s="4"/>
      <c r="F192" s="4"/>
      <c r="G192" s="4"/>
    </row>
    <row r="193" spans="1:7" x14ac:dyDescent="0.2">
      <c r="A193" s="4" t="s">
        <v>132</v>
      </c>
      <c r="B193" s="4"/>
      <c r="C193" s="4"/>
      <c r="D193" s="4"/>
      <c r="E193" s="4"/>
      <c r="F193" s="4"/>
      <c r="G193" s="4"/>
    </row>
    <row r="194" spans="1:7" x14ac:dyDescent="0.2">
      <c r="A194" s="4" t="s">
        <v>53</v>
      </c>
      <c r="B194" s="4">
        <v>3.2972250000000001</v>
      </c>
      <c r="C194" s="4">
        <v>1.210297</v>
      </c>
      <c r="D194" s="4">
        <v>2.72</v>
      </c>
      <c r="E194" s="4">
        <v>6.0000000000000001E-3</v>
      </c>
      <c r="F194" s="4">
        <v>0.92508679999999999</v>
      </c>
      <c r="G194" s="4">
        <v>5.6693619999999996</v>
      </c>
    </row>
    <row r="195" spans="1:7" x14ac:dyDescent="0.2">
      <c r="A195" s="4"/>
      <c r="B195" s="4"/>
      <c r="C195" s="4"/>
      <c r="D195" s="4"/>
      <c r="E195" s="4"/>
      <c r="F195" s="4"/>
      <c r="G195" s="4"/>
    </row>
    <row r="196" spans="1:7" x14ac:dyDescent="0.2">
      <c r="A196" s="4" t="s">
        <v>133</v>
      </c>
      <c r="B196" s="4"/>
      <c r="C196" s="4"/>
      <c r="D196" s="4"/>
      <c r="E196" s="4"/>
      <c r="F196" s="4"/>
      <c r="G196" s="4"/>
    </row>
    <row r="197" spans="1:7" x14ac:dyDescent="0.2">
      <c r="A197" s="4" t="s">
        <v>53</v>
      </c>
      <c r="B197" s="4">
        <v>-8.1977309999999992</v>
      </c>
      <c r="C197" s="4">
        <v>2.3296269999999999</v>
      </c>
      <c r="D197" s="4">
        <v>-3.52</v>
      </c>
      <c r="E197" s="4">
        <v>0</v>
      </c>
      <c r="F197" s="4">
        <v>-12.763719999999999</v>
      </c>
      <c r="G197" s="4">
        <v>-3.631745</v>
      </c>
    </row>
    <row r="198" spans="1:7" x14ac:dyDescent="0.2">
      <c r="A198" s="4"/>
      <c r="B198" s="4"/>
      <c r="C198" s="4"/>
      <c r="D198" s="4"/>
      <c r="E198" s="4"/>
      <c r="F198" s="4"/>
      <c r="G198" s="4"/>
    </row>
    <row r="199" spans="1:7" x14ac:dyDescent="0.2">
      <c r="A199" s="4" t="s">
        <v>10</v>
      </c>
      <c r="B199" s="4"/>
      <c r="C199" s="4"/>
      <c r="D199" s="4"/>
      <c r="E199" s="4"/>
      <c r="F199" s="4"/>
      <c r="G199" s="4"/>
    </row>
    <row r="200" spans="1:7" x14ac:dyDescent="0.2">
      <c r="A200" s="4" t="s">
        <v>53</v>
      </c>
      <c r="B200" s="4">
        <v>-2.0559159999999999</v>
      </c>
      <c r="C200" s="4">
        <v>0.8495007</v>
      </c>
      <c r="D200" s="4">
        <v>-2.42</v>
      </c>
      <c r="E200" s="4">
        <v>1.6E-2</v>
      </c>
      <c r="F200" s="4">
        <v>-3.720907</v>
      </c>
      <c r="G200" s="4">
        <v>-0.39092519999999997</v>
      </c>
    </row>
    <row r="201" spans="1:7" x14ac:dyDescent="0.2">
      <c r="A201" s="4"/>
      <c r="B201" s="4"/>
      <c r="C201" s="4"/>
      <c r="D201" s="4"/>
      <c r="E201" s="4"/>
      <c r="F201" s="4"/>
      <c r="G201" s="4"/>
    </row>
    <row r="202" spans="1:7" x14ac:dyDescent="0.2">
      <c r="A202" s="4" t="s">
        <v>11</v>
      </c>
      <c r="B202" s="4"/>
      <c r="C202" s="4"/>
      <c r="D202" s="4"/>
      <c r="E202" s="4"/>
      <c r="F202" s="4"/>
      <c r="G202" s="4"/>
    </row>
    <row r="203" spans="1:7" x14ac:dyDescent="0.2">
      <c r="A203" s="4" t="s">
        <v>53</v>
      </c>
      <c r="B203" s="4">
        <v>-0.6104986</v>
      </c>
      <c r="C203" s="4">
        <v>0.30483199999999999</v>
      </c>
      <c r="D203" s="4">
        <v>-2</v>
      </c>
      <c r="E203" s="4">
        <v>4.4999999999999998E-2</v>
      </c>
      <c r="F203" s="4">
        <v>-1.2079580000000001</v>
      </c>
      <c r="G203" s="4">
        <v>-1.3039E-2</v>
      </c>
    </row>
    <row r="204" spans="1:7" x14ac:dyDescent="0.2">
      <c r="A204" s="4"/>
      <c r="B204" s="4"/>
      <c r="C204" s="4"/>
      <c r="D204" s="4"/>
      <c r="E204" s="4"/>
      <c r="F204" s="4"/>
      <c r="G204" s="4"/>
    </row>
    <row r="205" spans="1:7" x14ac:dyDescent="0.2">
      <c r="A205" s="4" t="s">
        <v>12</v>
      </c>
      <c r="B205" s="4"/>
      <c r="C205" s="4"/>
      <c r="D205" s="4"/>
      <c r="E205" s="4"/>
      <c r="F205" s="4"/>
      <c r="G205" s="4"/>
    </row>
    <row r="206" spans="1:7" x14ac:dyDescent="0.2">
      <c r="A206" s="4" t="s">
        <v>53</v>
      </c>
      <c r="B206" s="4">
        <v>-0.66351320000000003</v>
      </c>
      <c r="C206" s="4">
        <v>0.3173031</v>
      </c>
      <c r="D206" s="4">
        <v>-2.09</v>
      </c>
      <c r="E206" s="4">
        <v>3.6999999999999998E-2</v>
      </c>
      <c r="F206" s="4">
        <v>-1.2854159999999999</v>
      </c>
      <c r="G206" s="4">
        <v>-4.1610500000000002E-2</v>
      </c>
    </row>
    <row r="207" spans="1:7" x14ac:dyDescent="0.2">
      <c r="A207" s="4"/>
      <c r="B207" s="4"/>
      <c r="C207" s="4"/>
      <c r="D207" s="4"/>
      <c r="E207" s="4"/>
      <c r="F207" s="4"/>
      <c r="G207" s="4"/>
    </row>
    <row r="208" spans="1:7" x14ac:dyDescent="0.2">
      <c r="A208" s="4" t="s">
        <v>55</v>
      </c>
      <c r="B208" s="4"/>
      <c r="C208" s="4"/>
      <c r="D208" s="4"/>
      <c r="E208" s="4"/>
      <c r="F208" s="4"/>
      <c r="G208" s="4"/>
    </row>
    <row r="209" spans="1:7" x14ac:dyDescent="0.2">
      <c r="A209" s="4" t="s">
        <v>53</v>
      </c>
      <c r="B209" s="4">
        <v>-0.4269424</v>
      </c>
      <c r="C209" s="4">
        <v>0.23631679999999999</v>
      </c>
      <c r="D209" s="4">
        <v>-1.81</v>
      </c>
      <c r="E209" s="4">
        <v>7.0999999999999994E-2</v>
      </c>
      <c r="F209" s="4">
        <v>-0.89011479999999998</v>
      </c>
      <c r="G209" s="4">
        <v>3.6229999999999998E-2</v>
      </c>
    </row>
    <row r="210" spans="1:7" x14ac:dyDescent="0.2">
      <c r="A210" s="4"/>
      <c r="B210" s="4"/>
      <c r="C210" s="4"/>
      <c r="D210" s="4"/>
      <c r="E210" s="4"/>
      <c r="F210" s="4"/>
      <c r="G210" s="4"/>
    </row>
    <row r="211" spans="1:7" x14ac:dyDescent="0.2">
      <c r="A211" s="4" t="s">
        <v>158</v>
      </c>
      <c r="B211" s="4"/>
      <c r="C211" s="4"/>
      <c r="D211" s="4"/>
      <c r="E211" s="4"/>
      <c r="F211" s="4"/>
      <c r="G211" s="4"/>
    </row>
    <row r="212" spans="1:7" x14ac:dyDescent="0.2">
      <c r="A212" s="4" t="s">
        <v>53</v>
      </c>
      <c r="B212" s="4">
        <v>-0.1897075</v>
      </c>
      <c r="C212" s="4">
        <v>0.29442269999999998</v>
      </c>
      <c r="D212" s="4">
        <v>-0.64</v>
      </c>
      <c r="E212" s="4">
        <v>0.51900000000000002</v>
      </c>
      <c r="F212" s="4">
        <v>-0.76676540000000004</v>
      </c>
      <c r="G212" s="4">
        <v>0.38735049999999999</v>
      </c>
    </row>
    <row r="213" spans="1:7" x14ac:dyDescent="0.2">
      <c r="A213" s="4"/>
      <c r="B213" s="4"/>
      <c r="C213" s="4"/>
      <c r="D213" s="4"/>
      <c r="E213" s="4"/>
      <c r="F213" s="4"/>
      <c r="G213" s="4"/>
    </row>
    <row r="214" spans="1:7" x14ac:dyDescent="0.2">
      <c r="A214" s="4" t="s">
        <v>18</v>
      </c>
      <c r="B214" s="4"/>
      <c r="C214" s="4"/>
      <c r="D214" s="4"/>
      <c r="E214" s="4"/>
      <c r="F214" s="4"/>
      <c r="G214" s="4"/>
    </row>
    <row r="215" spans="1:7" x14ac:dyDescent="0.2">
      <c r="A215" s="4" t="s">
        <v>53</v>
      </c>
      <c r="B215" s="4">
        <v>-0.22693679999999999</v>
      </c>
      <c r="C215" s="4">
        <v>0.20899409999999999</v>
      </c>
      <c r="D215" s="4">
        <v>-1.0900000000000001</v>
      </c>
      <c r="E215" s="4">
        <v>0.27800000000000002</v>
      </c>
      <c r="F215" s="4">
        <v>-0.63655759999999995</v>
      </c>
      <c r="G215" s="4">
        <v>0.18268400000000001</v>
      </c>
    </row>
    <row r="216" spans="1:7" x14ac:dyDescent="0.2">
      <c r="A216" s="4"/>
      <c r="B216" s="4"/>
      <c r="C216" s="4"/>
      <c r="D216" s="4"/>
      <c r="E216" s="4"/>
      <c r="F216" s="4"/>
      <c r="G216" s="4"/>
    </row>
    <row r="217" spans="1:7" x14ac:dyDescent="0.2">
      <c r="A217" s="4" t="s">
        <v>50</v>
      </c>
      <c r="B217" s="4">
        <v>46.162689999999998</v>
      </c>
      <c r="C217" s="4">
        <v>11.844569999999999</v>
      </c>
      <c r="D217" s="4">
        <v>3.9</v>
      </c>
      <c r="E217" s="4">
        <v>0</v>
      </c>
      <c r="F217" s="4">
        <v>22.947759999999999</v>
      </c>
      <c r="G217" s="4">
        <v>69.377610000000004</v>
      </c>
    </row>
    <row r="218" spans="1:7" x14ac:dyDescent="0.2">
      <c r="A218" s="4"/>
      <c r="B218" s="4"/>
      <c r="C218" s="4"/>
      <c r="D218" s="4"/>
      <c r="E218" s="4"/>
      <c r="F218" s="4"/>
      <c r="G218" s="4"/>
    </row>
    <row r="219" spans="1:7" x14ac:dyDescent="0.2">
      <c r="A219" s="4" t="s">
        <v>158</v>
      </c>
      <c r="B219" s="4"/>
      <c r="C219" s="4"/>
      <c r="D219" s="4"/>
      <c r="E219" s="4"/>
      <c r="F219" s="4"/>
      <c r="G219" s="4"/>
    </row>
    <row r="220" spans="1:7" x14ac:dyDescent="0.2">
      <c r="A220" s="4" t="s">
        <v>6</v>
      </c>
      <c r="B220" s="4"/>
      <c r="C220" s="4"/>
      <c r="D220" s="4"/>
      <c r="E220" s="4"/>
      <c r="F220" s="4"/>
      <c r="G220" s="4"/>
    </row>
    <row r="221" spans="1:7" x14ac:dyDescent="0.2">
      <c r="A221" s="4" t="s">
        <v>53</v>
      </c>
      <c r="B221" s="4">
        <v>0.16707050000000001</v>
      </c>
      <c r="C221" s="4">
        <v>0.17397609999999999</v>
      </c>
      <c r="D221" s="4">
        <v>0.96</v>
      </c>
      <c r="E221" s="4">
        <v>0.33700000000000002</v>
      </c>
      <c r="F221" s="4">
        <v>-0.1739163</v>
      </c>
      <c r="G221" s="4">
        <v>0.50805739999999999</v>
      </c>
    </row>
    <row r="222" spans="1:7" x14ac:dyDescent="0.2">
      <c r="A222" s="4"/>
      <c r="B222" s="4"/>
      <c r="C222" s="4"/>
      <c r="D222" s="4"/>
      <c r="E222" s="4"/>
      <c r="F222" s="4"/>
      <c r="G222" s="4"/>
    </row>
    <row r="223" spans="1:7" x14ac:dyDescent="0.2">
      <c r="A223" s="4" t="s">
        <v>132</v>
      </c>
      <c r="B223" s="4"/>
      <c r="C223" s="4"/>
      <c r="D223" s="4"/>
      <c r="E223" s="4"/>
      <c r="F223" s="4"/>
      <c r="G223" s="4"/>
    </row>
    <row r="224" spans="1:7" x14ac:dyDescent="0.2">
      <c r="A224" s="4" t="s">
        <v>53</v>
      </c>
      <c r="B224" s="4">
        <v>-3.2841000000000002E-2</v>
      </c>
      <c r="C224" s="4">
        <v>0.75155629999999995</v>
      </c>
      <c r="D224" s="4">
        <v>-0.04</v>
      </c>
      <c r="E224" s="4">
        <v>0.96499999999999997</v>
      </c>
      <c r="F224" s="4">
        <v>-1.5058640000000001</v>
      </c>
      <c r="G224" s="4">
        <v>1.4401820000000001</v>
      </c>
    </row>
    <row r="225" spans="1:7" x14ac:dyDescent="0.2">
      <c r="A225" s="4"/>
      <c r="B225" s="4"/>
      <c r="C225" s="4"/>
      <c r="D225" s="4"/>
      <c r="E225" s="4"/>
      <c r="F225" s="4"/>
      <c r="G225" s="4"/>
    </row>
    <row r="226" spans="1:7" x14ac:dyDescent="0.2">
      <c r="A226" s="4" t="s">
        <v>133</v>
      </c>
      <c r="B226" s="4"/>
      <c r="C226" s="4"/>
      <c r="D226" s="4"/>
      <c r="E226" s="4"/>
      <c r="F226" s="4"/>
      <c r="G226" s="4"/>
    </row>
    <row r="227" spans="1:7" x14ac:dyDescent="0.2">
      <c r="A227" s="4" t="s">
        <v>53</v>
      </c>
      <c r="B227" s="4">
        <v>-1.4349099999999999</v>
      </c>
      <c r="C227" s="4">
        <v>1.446626</v>
      </c>
      <c r="D227" s="4">
        <v>-0.99</v>
      </c>
      <c r="E227" s="4">
        <v>0.32100000000000001</v>
      </c>
      <c r="F227" s="4">
        <v>-4.2702439999999999</v>
      </c>
      <c r="G227" s="4">
        <v>1.4004239999999999</v>
      </c>
    </row>
    <row r="228" spans="1:7" x14ac:dyDescent="0.2">
      <c r="A228" s="4"/>
      <c r="B228" s="4"/>
      <c r="C228" s="4"/>
      <c r="D228" s="4"/>
      <c r="E228" s="4"/>
      <c r="F228" s="4"/>
      <c r="G228" s="4"/>
    </row>
    <row r="229" spans="1:7" x14ac:dyDescent="0.2">
      <c r="A229" s="4" t="s">
        <v>10</v>
      </c>
      <c r="B229" s="4"/>
      <c r="C229" s="4"/>
      <c r="D229" s="4"/>
      <c r="E229" s="4"/>
      <c r="F229" s="4"/>
      <c r="G229" s="4"/>
    </row>
    <row r="230" spans="1:7" x14ac:dyDescent="0.2">
      <c r="A230" s="4" t="s">
        <v>53</v>
      </c>
      <c r="B230" s="4">
        <v>-1.9023999999999999E-2</v>
      </c>
      <c r="C230" s="4">
        <v>0.52751340000000002</v>
      </c>
      <c r="D230" s="4">
        <v>-0.04</v>
      </c>
      <c r="E230" s="4">
        <v>0.97099999999999997</v>
      </c>
      <c r="F230" s="4">
        <v>-1.0529310000000001</v>
      </c>
      <c r="G230" s="4">
        <v>1.014883</v>
      </c>
    </row>
    <row r="231" spans="1:7" x14ac:dyDescent="0.2">
      <c r="A231" s="4"/>
      <c r="B231" s="4"/>
      <c r="C231" s="4"/>
      <c r="D231" s="4"/>
      <c r="E231" s="4"/>
      <c r="F231" s="4"/>
      <c r="G231" s="4"/>
    </row>
    <row r="232" spans="1:7" x14ac:dyDescent="0.2">
      <c r="A232" s="4" t="s">
        <v>11</v>
      </c>
      <c r="B232" s="4"/>
      <c r="C232" s="4"/>
      <c r="D232" s="4"/>
      <c r="E232" s="4"/>
      <c r="F232" s="4"/>
      <c r="G232" s="4"/>
    </row>
    <row r="233" spans="1:7" x14ac:dyDescent="0.2">
      <c r="A233" s="4" t="s">
        <v>53</v>
      </c>
      <c r="B233" s="4">
        <v>-8.3028099999999994E-2</v>
      </c>
      <c r="C233" s="4">
        <v>0.18929109999999999</v>
      </c>
      <c r="D233" s="4">
        <v>-0.44</v>
      </c>
      <c r="E233" s="4">
        <v>0.66100000000000003</v>
      </c>
      <c r="F233" s="4">
        <v>-0.45403189999999999</v>
      </c>
      <c r="G233" s="4">
        <v>0.2879756</v>
      </c>
    </row>
    <row r="234" spans="1:7" x14ac:dyDescent="0.2">
      <c r="A234" s="4"/>
      <c r="B234" s="4"/>
      <c r="C234" s="4"/>
      <c r="D234" s="4"/>
      <c r="E234" s="4"/>
      <c r="F234" s="4"/>
      <c r="G234" s="4"/>
    </row>
    <row r="235" spans="1:7" x14ac:dyDescent="0.2">
      <c r="A235" s="4" t="s">
        <v>12</v>
      </c>
      <c r="B235" s="4"/>
      <c r="C235" s="4"/>
      <c r="D235" s="4"/>
      <c r="E235" s="4"/>
      <c r="F235" s="4"/>
      <c r="G235" s="4"/>
    </row>
    <row r="236" spans="1:7" x14ac:dyDescent="0.2">
      <c r="A236" s="4" t="s">
        <v>53</v>
      </c>
      <c r="B236" s="4">
        <v>0.2947417</v>
      </c>
      <c r="C236" s="4">
        <v>0.1970353</v>
      </c>
      <c r="D236" s="4">
        <v>1.5</v>
      </c>
      <c r="E236" s="4">
        <v>0.13500000000000001</v>
      </c>
      <c r="F236" s="4">
        <v>-9.1440499999999994E-2</v>
      </c>
      <c r="G236" s="4">
        <v>0.68092379999999997</v>
      </c>
    </row>
    <row r="237" spans="1:7" x14ac:dyDescent="0.2">
      <c r="A237" s="4"/>
      <c r="B237" s="4"/>
      <c r="C237" s="4"/>
      <c r="D237" s="4"/>
      <c r="E237" s="4"/>
      <c r="F237" s="4"/>
      <c r="G237" s="4"/>
    </row>
    <row r="238" spans="1:7" x14ac:dyDescent="0.2">
      <c r="A238" s="4" t="s">
        <v>55</v>
      </c>
      <c r="B238" s="4"/>
      <c r="C238" s="4"/>
      <c r="D238" s="4"/>
      <c r="E238" s="4"/>
      <c r="F238" s="4"/>
      <c r="G238" s="4"/>
    </row>
    <row r="239" spans="1:7" x14ac:dyDescent="0.2">
      <c r="A239" s="4" t="s">
        <v>53</v>
      </c>
      <c r="B239" s="4">
        <v>1.5678600000000001E-2</v>
      </c>
      <c r="C239" s="4">
        <v>0.1467453</v>
      </c>
      <c r="D239" s="4">
        <v>0.11</v>
      </c>
      <c r="E239" s="4">
        <v>0.91500000000000004</v>
      </c>
      <c r="F239" s="4">
        <v>-0.27193689999999998</v>
      </c>
      <c r="G239" s="4">
        <v>0.30329420000000001</v>
      </c>
    </row>
    <row r="240" spans="1:7" x14ac:dyDescent="0.2">
      <c r="A240" s="4"/>
      <c r="B240" s="4"/>
      <c r="C240" s="4"/>
      <c r="D240" s="4"/>
      <c r="E240" s="4"/>
      <c r="F240" s="4"/>
      <c r="G240" s="4"/>
    </row>
    <row r="241" spans="1:7" x14ac:dyDescent="0.2">
      <c r="A241" s="4" t="s">
        <v>158</v>
      </c>
      <c r="B241" s="4"/>
      <c r="C241" s="4"/>
      <c r="D241" s="4"/>
      <c r="E241" s="4"/>
      <c r="F241" s="4"/>
      <c r="G241" s="4"/>
    </row>
    <row r="242" spans="1:7" x14ac:dyDescent="0.2">
      <c r="A242" s="4" t="s">
        <v>53</v>
      </c>
      <c r="B242" s="4">
        <v>-0.3935573</v>
      </c>
      <c r="C242" s="4">
        <v>0.1828273</v>
      </c>
      <c r="D242" s="4">
        <v>-2.15</v>
      </c>
      <c r="E242" s="4">
        <v>3.1E-2</v>
      </c>
      <c r="F242" s="4">
        <v>-0.75189220000000001</v>
      </c>
      <c r="G242" s="4">
        <v>-3.5222400000000001E-2</v>
      </c>
    </row>
    <row r="243" spans="1:7" x14ac:dyDescent="0.2">
      <c r="A243" s="4"/>
      <c r="B243" s="4"/>
      <c r="C243" s="4"/>
      <c r="D243" s="4"/>
      <c r="E243" s="4"/>
      <c r="F243" s="4"/>
      <c r="G243" s="4"/>
    </row>
    <row r="244" spans="1:7" x14ac:dyDescent="0.2">
      <c r="A244" s="4" t="s">
        <v>18</v>
      </c>
      <c r="B244" s="4"/>
      <c r="C244" s="4"/>
      <c r="D244" s="4"/>
      <c r="E244" s="4"/>
      <c r="F244" s="4"/>
      <c r="G244" s="4"/>
    </row>
    <row r="245" spans="1:7" x14ac:dyDescent="0.2">
      <c r="A245" s="4" t="s">
        <v>53</v>
      </c>
      <c r="B245" s="4">
        <v>-0.4793791</v>
      </c>
      <c r="C245" s="4">
        <v>0.1297788</v>
      </c>
      <c r="D245" s="4">
        <v>-3.69</v>
      </c>
      <c r="E245" s="4">
        <v>0</v>
      </c>
      <c r="F245" s="4">
        <v>-0.73374079999999997</v>
      </c>
      <c r="G245" s="4">
        <v>-0.22501740000000001</v>
      </c>
    </row>
    <row r="246" spans="1:7" x14ac:dyDescent="0.2">
      <c r="A246" s="4"/>
      <c r="B246" s="4"/>
      <c r="C246" s="4"/>
      <c r="D246" s="4"/>
      <c r="E246" s="4"/>
      <c r="F246" s="4"/>
      <c r="G246" s="4"/>
    </row>
    <row r="247" spans="1:7" x14ac:dyDescent="0.2">
      <c r="A247" s="4" t="s">
        <v>50</v>
      </c>
      <c r="B247" s="4">
        <v>16.068069999999999</v>
      </c>
      <c r="C247" s="4">
        <v>7.3551060000000001</v>
      </c>
      <c r="D247" s="4">
        <v>2.1800000000000002</v>
      </c>
      <c r="E247" s="4">
        <v>2.9000000000000001E-2</v>
      </c>
      <c r="F247" s="4">
        <v>1.6523220000000001</v>
      </c>
      <c r="G247" s="4">
        <v>30.483809999999998</v>
      </c>
    </row>
    <row r="248" spans="1:7" x14ac:dyDescent="0.2">
      <c r="A248" s="4"/>
      <c r="B248" s="4"/>
      <c r="C248" s="4"/>
      <c r="D248" s="4"/>
      <c r="E248" s="4"/>
      <c r="F248" s="4"/>
      <c r="G248" s="4"/>
    </row>
    <row r="249" spans="1:7" x14ac:dyDescent="0.2">
      <c r="A249" s="4" t="s">
        <v>18</v>
      </c>
      <c r="B249" s="4"/>
      <c r="C249" s="4"/>
      <c r="D249" s="4"/>
      <c r="E249" s="4"/>
      <c r="F249" s="4"/>
      <c r="G249" s="4"/>
    </row>
    <row r="250" spans="1:7" x14ac:dyDescent="0.2">
      <c r="A250" s="4" t="s">
        <v>6</v>
      </c>
      <c r="B250" s="4"/>
      <c r="C250" s="4"/>
      <c r="D250" s="4"/>
      <c r="E250" s="4"/>
      <c r="F250" s="4"/>
      <c r="G250" s="4"/>
    </row>
    <row r="251" spans="1:7" x14ac:dyDescent="0.2">
      <c r="A251" s="4" t="s">
        <v>53</v>
      </c>
      <c r="B251" s="4">
        <v>0.1209364</v>
      </c>
      <c r="C251" s="4">
        <v>0.19459409999999999</v>
      </c>
      <c r="D251" s="4">
        <v>0.62</v>
      </c>
      <c r="E251" s="4">
        <v>0.53400000000000003</v>
      </c>
      <c r="F251" s="4">
        <v>-0.2604611</v>
      </c>
      <c r="G251" s="4">
        <v>0.5023339</v>
      </c>
    </row>
    <row r="252" spans="1:7" x14ac:dyDescent="0.2">
      <c r="A252" s="4"/>
      <c r="B252" s="4"/>
      <c r="C252" s="4"/>
      <c r="D252" s="4"/>
      <c r="E252" s="4"/>
      <c r="F252" s="4"/>
      <c r="G252" s="4"/>
    </row>
    <row r="253" spans="1:7" x14ac:dyDescent="0.2">
      <c r="A253" s="4" t="s">
        <v>132</v>
      </c>
      <c r="B253" s="4"/>
      <c r="C253" s="4"/>
      <c r="D253" s="4"/>
      <c r="E253" s="4"/>
      <c r="F253" s="4"/>
      <c r="G253" s="4"/>
    </row>
    <row r="254" spans="1:7" x14ac:dyDescent="0.2">
      <c r="A254" s="4" t="s">
        <v>53</v>
      </c>
      <c r="B254" s="4">
        <v>1.050467</v>
      </c>
      <c r="C254" s="4">
        <v>0.84062380000000003</v>
      </c>
      <c r="D254" s="4">
        <v>1.25</v>
      </c>
      <c r="E254" s="4">
        <v>0.21099999999999999</v>
      </c>
      <c r="F254" s="4">
        <v>-0.59712520000000002</v>
      </c>
      <c r="G254" s="4">
        <v>2.6980599999999999</v>
      </c>
    </row>
    <row r="255" spans="1:7" x14ac:dyDescent="0.2">
      <c r="A255" s="4"/>
      <c r="B255" s="4"/>
      <c r="C255" s="4"/>
      <c r="D255" s="4"/>
      <c r="E255" s="4"/>
      <c r="F255" s="4"/>
      <c r="G255" s="4"/>
    </row>
    <row r="256" spans="1:7" x14ac:dyDescent="0.2">
      <c r="A256" s="4" t="s">
        <v>133</v>
      </c>
      <c r="B256" s="4"/>
      <c r="C256" s="4"/>
      <c r="D256" s="4"/>
      <c r="E256" s="4"/>
      <c r="F256" s="4"/>
      <c r="G256" s="4"/>
    </row>
    <row r="257" spans="1:7" x14ac:dyDescent="0.2">
      <c r="A257" s="4" t="s">
        <v>53</v>
      </c>
      <c r="B257" s="4">
        <v>-1.082589</v>
      </c>
      <c r="C257" s="4">
        <v>1.618066</v>
      </c>
      <c r="D257" s="4">
        <v>-0.67</v>
      </c>
      <c r="E257" s="4">
        <v>0.503</v>
      </c>
      <c r="F257" s="4">
        <v>-4.2539410000000002</v>
      </c>
      <c r="G257" s="4">
        <v>2.0887630000000001</v>
      </c>
    </row>
    <row r="258" spans="1:7" x14ac:dyDescent="0.2">
      <c r="A258" s="4"/>
      <c r="B258" s="4"/>
      <c r="C258" s="4"/>
      <c r="D258" s="4"/>
      <c r="E258" s="4"/>
      <c r="F258" s="4"/>
      <c r="G258" s="4"/>
    </row>
    <row r="259" spans="1:7" x14ac:dyDescent="0.2">
      <c r="A259" s="4" t="s">
        <v>10</v>
      </c>
      <c r="B259" s="4"/>
      <c r="C259" s="4"/>
      <c r="D259" s="4"/>
      <c r="E259" s="4"/>
      <c r="F259" s="4"/>
      <c r="G259" s="4"/>
    </row>
    <row r="260" spans="1:7" x14ac:dyDescent="0.2">
      <c r="A260" s="4" t="s">
        <v>53</v>
      </c>
      <c r="B260" s="4">
        <v>0.38416030000000001</v>
      </c>
      <c r="C260" s="4">
        <v>0.59002940000000004</v>
      </c>
      <c r="D260" s="4">
        <v>0.65</v>
      </c>
      <c r="E260" s="4">
        <v>0.51500000000000001</v>
      </c>
      <c r="F260" s="4">
        <v>-0.77227599999999996</v>
      </c>
      <c r="G260" s="4">
        <v>1.540597</v>
      </c>
    </row>
    <row r="261" spans="1:7" x14ac:dyDescent="0.2">
      <c r="A261" s="4"/>
      <c r="B261" s="4"/>
      <c r="C261" s="4"/>
      <c r="D261" s="4"/>
      <c r="E261" s="4"/>
      <c r="F261" s="4"/>
      <c r="G261" s="4"/>
    </row>
    <row r="262" spans="1:7" x14ac:dyDescent="0.2">
      <c r="A262" s="4" t="s">
        <v>11</v>
      </c>
      <c r="B262" s="4"/>
      <c r="C262" s="4"/>
      <c r="D262" s="4"/>
      <c r="E262" s="4"/>
      <c r="F262" s="4"/>
      <c r="G262" s="4"/>
    </row>
    <row r="263" spans="1:7" x14ac:dyDescent="0.2">
      <c r="A263" s="4" t="s">
        <v>53</v>
      </c>
      <c r="B263" s="4">
        <v>0.1053231</v>
      </c>
      <c r="C263" s="4">
        <v>0.2117241</v>
      </c>
      <c r="D263" s="4">
        <v>0.5</v>
      </c>
      <c r="E263" s="4">
        <v>0.61899999999999999</v>
      </c>
      <c r="F263" s="4">
        <v>-0.3096486</v>
      </c>
      <c r="G263" s="4">
        <v>0.52029479999999995</v>
      </c>
    </row>
    <row r="264" spans="1:7" x14ac:dyDescent="0.2">
      <c r="A264" s="4"/>
      <c r="B264" s="4"/>
      <c r="C264" s="4"/>
      <c r="D264" s="4"/>
      <c r="E264" s="4"/>
      <c r="F264" s="4"/>
      <c r="G264" s="4"/>
    </row>
    <row r="265" spans="1:7" x14ac:dyDescent="0.2">
      <c r="A265" s="4" t="s">
        <v>12</v>
      </c>
      <c r="B265" s="4"/>
      <c r="C265" s="4"/>
      <c r="D265" s="4"/>
      <c r="E265" s="4"/>
      <c r="F265" s="4"/>
      <c r="G265" s="4"/>
    </row>
    <row r="266" spans="1:7" x14ac:dyDescent="0.2">
      <c r="A266" s="4" t="s">
        <v>53</v>
      </c>
      <c r="B266" s="4">
        <v>-0.14108290000000001</v>
      </c>
      <c r="C266" s="4">
        <v>0.2203861</v>
      </c>
      <c r="D266" s="4">
        <v>-0.64</v>
      </c>
      <c r="E266" s="4">
        <v>0.52200000000000002</v>
      </c>
      <c r="F266" s="4">
        <v>-0.57303179999999998</v>
      </c>
      <c r="G266" s="4">
        <v>0.29086600000000001</v>
      </c>
    </row>
    <row r="267" spans="1:7" x14ac:dyDescent="0.2">
      <c r="A267" s="4"/>
      <c r="B267" s="4"/>
      <c r="C267" s="4"/>
      <c r="D267" s="4"/>
      <c r="E267" s="4"/>
      <c r="F267" s="4"/>
      <c r="G267" s="4"/>
    </row>
    <row r="268" spans="1:7" x14ac:dyDescent="0.2">
      <c r="A268" s="4" t="s">
        <v>55</v>
      </c>
      <c r="B268" s="4"/>
      <c r="C268" s="4"/>
      <c r="D268" s="4"/>
      <c r="E268" s="4"/>
      <c r="F268" s="4"/>
      <c r="G268" s="4"/>
    </row>
    <row r="269" spans="1:7" x14ac:dyDescent="0.2">
      <c r="A269" s="4" t="s">
        <v>53</v>
      </c>
      <c r="B269" s="4">
        <v>-0.100121</v>
      </c>
      <c r="C269" s="4">
        <v>0.16413620000000001</v>
      </c>
      <c r="D269" s="4">
        <v>-0.61</v>
      </c>
      <c r="E269" s="4">
        <v>0.54200000000000004</v>
      </c>
      <c r="F269" s="4">
        <v>-0.42182209999999998</v>
      </c>
      <c r="G269" s="4">
        <v>0.2215802</v>
      </c>
    </row>
    <row r="270" spans="1:7" x14ac:dyDescent="0.2">
      <c r="A270" s="4"/>
      <c r="B270" s="4"/>
      <c r="C270" s="4"/>
      <c r="D270" s="4"/>
      <c r="E270" s="4"/>
      <c r="F270" s="4"/>
      <c r="G270" s="4"/>
    </row>
    <row r="271" spans="1:7" x14ac:dyDescent="0.2">
      <c r="A271" s="4" t="s">
        <v>158</v>
      </c>
      <c r="B271" s="4"/>
      <c r="C271" s="4"/>
      <c r="D271" s="4"/>
      <c r="E271" s="4"/>
      <c r="F271" s="4"/>
      <c r="G271" s="4"/>
    </row>
    <row r="272" spans="1:7" x14ac:dyDescent="0.2">
      <c r="A272" s="4" t="s">
        <v>53</v>
      </c>
      <c r="B272" s="4">
        <v>-0.1761412</v>
      </c>
      <c r="C272" s="4">
        <v>0.20449429999999999</v>
      </c>
      <c r="D272" s="4">
        <v>-0.86</v>
      </c>
      <c r="E272" s="4">
        <v>0.38900000000000001</v>
      </c>
      <c r="F272" s="4">
        <v>-0.57694270000000003</v>
      </c>
      <c r="G272" s="4">
        <v>0.22466030000000001</v>
      </c>
    </row>
    <row r="273" spans="1:7" x14ac:dyDescent="0.2">
      <c r="A273" s="4"/>
      <c r="B273" s="4"/>
      <c r="C273" s="4"/>
      <c r="D273" s="4"/>
      <c r="E273" s="4"/>
      <c r="F273" s="4"/>
      <c r="G273" s="4"/>
    </row>
    <row r="274" spans="1:7" x14ac:dyDescent="0.2">
      <c r="A274" s="4" t="s">
        <v>18</v>
      </c>
      <c r="B274" s="4"/>
      <c r="C274" s="4"/>
      <c r="D274" s="4"/>
      <c r="E274" s="4"/>
      <c r="F274" s="4"/>
      <c r="G274" s="4"/>
    </row>
    <row r="275" spans="1:7" x14ac:dyDescent="0.2">
      <c r="A275" s="4" t="s">
        <v>53</v>
      </c>
      <c r="B275" s="4">
        <v>0.81673580000000001</v>
      </c>
      <c r="C275" s="4">
        <v>0.14515900000000001</v>
      </c>
      <c r="D275" s="4">
        <v>5.63</v>
      </c>
      <c r="E275" s="4">
        <v>0</v>
      </c>
      <c r="F275" s="4">
        <v>0.53222950000000002</v>
      </c>
      <c r="G275" s="4">
        <v>1.1012420000000001</v>
      </c>
    </row>
    <row r="276" spans="1:7" x14ac:dyDescent="0.2">
      <c r="A276" s="4"/>
      <c r="B276" s="4"/>
      <c r="C276" s="4"/>
      <c r="D276" s="4"/>
      <c r="E276" s="4"/>
      <c r="F276" s="4"/>
      <c r="G276" s="4"/>
    </row>
    <row r="277" spans="1:7" x14ac:dyDescent="0.2">
      <c r="A277" s="4" t="s">
        <v>50</v>
      </c>
      <c r="B277" s="4">
        <v>0.54988649999999994</v>
      </c>
      <c r="C277" s="4">
        <v>8.2267659999999996</v>
      </c>
      <c r="D277" s="4">
        <v>7.0000000000000007E-2</v>
      </c>
      <c r="E277" s="4">
        <v>0.94699999999999995</v>
      </c>
      <c r="F277" s="4">
        <v>-15.57428</v>
      </c>
      <c r="G277" s="4">
        <v>16.674050000000001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  <col min="7" max="8" width="11.42578125" style="1"/>
  </cols>
  <sheetData>
    <row r="1" spans="1:5" x14ac:dyDescent="0.25">
      <c r="A1" s="3" t="s">
        <v>68</v>
      </c>
    </row>
    <row r="2" spans="1:5" x14ac:dyDescent="0.25">
      <c r="A2" s="3" t="s">
        <v>107</v>
      </c>
    </row>
    <row r="3" spans="1:5" x14ac:dyDescent="0.25">
      <c r="A3" s="3"/>
    </row>
    <row r="4" spans="1:5" x14ac:dyDescent="0.25">
      <c r="A4" s="3"/>
    </row>
    <row r="5" spans="1:5" x14ac:dyDescent="0.25">
      <c r="A5" s="3"/>
      <c r="B5" s="3" t="s">
        <v>61</v>
      </c>
    </row>
    <row r="6" spans="1:5" x14ac:dyDescent="0.25">
      <c r="A6" s="3" t="s">
        <v>69</v>
      </c>
      <c r="B6" s="5">
        <v>144.99260000000001</v>
      </c>
    </row>
    <row r="7" spans="1:5" x14ac:dyDescent="0.25">
      <c r="A7" s="3" t="s">
        <v>224</v>
      </c>
      <c r="B7" s="5">
        <v>88.444640000000007</v>
      </c>
    </row>
    <row r="8" spans="1:5" x14ac:dyDescent="0.25">
      <c r="A8" s="7" t="s">
        <v>70</v>
      </c>
      <c r="B8" s="18">
        <v>42.033639999999998</v>
      </c>
    </row>
    <row r="9" spans="1:5" x14ac:dyDescent="0.25">
      <c r="A9" s="3"/>
    </row>
    <row r="10" spans="1:5" x14ac:dyDescent="0.25">
      <c r="A10" s="3"/>
    </row>
    <row r="11" spans="1:5" x14ac:dyDescent="0.25">
      <c r="A11" s="3" t="s">
        <v>72</v>
      </c>
    </row>
    <row r="12" spans="1:5" x14ac:dyDescent="0.25">
      <c r="A12" s="3" t="s">
        <v>57</v>
      </c>
      <c r="B12" s="1" t="s">
        <v>108</v>
      </c>
      <c r="C12" s="1" t="s">
        <v>69</v>
      </c>
      <c r="D12" s="1" t="s">
        <v>109</v>
      </c>
      <c r="E12" s="1" t="s">
        <v>70</v>
      </c>
    </row>
    <row r="13" spans="1:5" x14ac:dyDescent="0.25">
      <c r="A13" s="3"/>
    </row>
    <row r="14" spans="1:5" x14ac:dyDescent="0.25">
      <c r="A14" s="10">
        <v>38718</v>
      </c>
      <c r="B14" s="3">
        <f>GRAFICO!I5</f>
        <v>5.6680000000000001</v>
      </c>
    </row>
    <row r="15" spans="1:5" x14ac:dyDescent="0.25">
      <c r="A15" s="10">
        <v>38749</v>
      </c>
      <c r="B15" s="3">
        <f>GRAFICO!I6</f>
        <v>4.9770000000000003</v>
      </c>
    </row>
    <row r="16" spans="1:5" x14ac:dyDescent="0.25">
      <c r="A16" s="10">
        <v>38777</v>
      </c>
      <c r="B16" s="3">
        <f>GRAFICO!I7</f>
        <v>5.7720000000000002</v>
      </c>
    </row>
    <row r="17" spans="1:17" x14ac:dyDescent="0.25">
      <c r="A17" s="10">
        <v>38808</v>
      </c>
      <c r="B17" s="3">
        <f>GRAFICO!I8</f>
        <v>2.4609999999999999</v>
      </c>
    </row>
    <row r="18" spans="1:17" x14ac:dyDescent="0.25">
      <c r="A18" s="10">
        <v>38838</v>
      </c>
      <c r="B18" s="3">
        <f>GRAFICO!I9</f>
        <v>2.0390000000000001</v>
      </c>
    </row>
    <row r="19" spans="1:17" x14ac:dyDescent="0.25">
      <c r="A19" s="10">
        <v>38869</v>
      </c>
      <c r="B19" s="3">
        <f>GRAFICO!I10</f>
        <v>1.954</v>
      </c>
      <c r="H19" s="5"/>
    </row>
    <row r="20" spans="1:17" x14ac:dyDescent="0.25">
      <c r="A20" s="10">
        <v>38899</v>
      </c>
      <c r="B20" s="3">
        <f>GRAFICO!I11</f>
        <v>2.294</v>
      </c>
    </row>
    <row r="21" spans="1:17" x14ac:dyDescent="0.25">
      <c r="A21" s="10">
        <v>38930</v>
      </c>
      <c r="B21" s="3">
        <f>GRAFICO!I12</f>
        <v>2.2010000000000001</v>
      </c>
      <c r="H21" s="5"/>
      <c r="M21" s="26"/>
      <c r="Q21" t="s">
        <v>56</v>
      </c>
    </row>
    <row r="22" spans="1:17" x14ac:dyDescent="0.25">
      <c r="A22" s="10">
        <v>38961</v>
      </c>
      <c r="B22" s="3">
        <f>GRAFICO!I13</f>
        <v>2.427</v>
      </c>
      <c r="M22" s="26"/>
      <c r="Q22" t="s">
        <v>56</v>
      </c>
    </row>
    <row r="23" spans="1:17" x14ac:dyDescent="0.25">
      <c r="A23" s="10">
        <v>38991</v>
      </c>
      <c r="B23" s="3">
        <f>GRAFICO!I14</f>
        <v>2.4260000000000002</v>
      </c>
      <c r="H23" s="5"/>
      <c r="Q23" t="s">
        <v>56</v>
      </c>
    </row>
    <row r="24" spans="1:17" x14ac:dyDescent="0.25">
      <c r="A24" s="10">
        <v>39022</v>
      </c>
      <c r="B24" s="3">
        <f>GRAFICO!I15</f>
        <v>3.2410000000000001</v>
      </c>
      <c r="H24" s="5"/>
      <c r="Q24" t="s">
        <v>56</v>
      </c>
    </row>
    <row r="25" spans="1:17" x14ac:dyDescent="0.25">
      <c r="A25" s="10">
        <v>39052</v>
      </c>
      <c r="B25" s="3">
        <f>GRAFICO!I16</f>
        <v>4.7750000000000004</v>
      </c>
      <c r="Q25" t="s">
        <v>56</v>
      </c>
    </row>
    <row r="26" spans="1:17" x14ac:dyDescent="0.25">
      <c r="A26" s="10">
        <v>39083</v>
      </c>
      <c r="B26" s="3">
        <f>GRAFICO!I17</f>
        <v>5.6520000000000001</v>
      </c>
      <c r="Q26" t="s">
        <v>56</v>
      </c>
    </row>
    <row r="27" spans="1:17" x14ac:dyDescent="0.25">
      <c r="A27" s="10">
        <v>39114</v>
      </c>
      <c r="B27" s="3">
        <f>GRAFICO!I18</f>
        <v>4.5890000000000004</v>
      </c>
      <c r="Q27" t="s">
        <v>56</v>
      </c>
    </row>
    <row r="28" spans="1:17" x14ac:dyDescent="0.25">
      <c r="A28" s="10">
        <v>39142</v>
      </c>
      <c r="B28" s="3">
        <f>GRAFICO!I19</f>
        <v>5.1159999999999997</v>
      </c>
      <c r="Q28" t="s">
        <v>56</v>
      </c>
    </row>
    <row r="29" spans="1:17" x14ac:dyDescent="0.25">
      <c r="A29" s="10">
        <v>39173</v>
      </c>
      <c r="B29" s="3">
        <f>GRAFICO!I20</f>
        <v>2.294</v>
      </c>
      <c r="Q29" t="s">
        <v>56</v>
      </c>
    </row>
    <row r="30" spans="1:17" x14ac:dyDescent="0.25">
      <c r="A30" s="10">
        <v>39203</v>
      </c>
      <c r="B30" s="3">
        <f>GRAFICO!I21</f>
        <v>2.0920000000000001</v>
      </c>
      <c r="Q30" t="s">
        <v>56</v>
      </c>
    </row>
    <row r="31" spans="1:17" x14ac:dyDescent="0.25">
      <c r="A31" s="10">
        <v>39234</v>
      </c>
      <c r="B31" s="3">
        <f>GRAFICO!I22</f>
        <v>3.0190000000000001</v>
      </c>
      <c r="Q31" t="s">
        <v>56</v>
      </c>
    </row>
    <row r="32" spans="1:17" x14ac:dyDescent="0.25">
      <c r="A32" s="10">
        <v>39264</v>
      </c>
      <c r="B32" s="3">
        <f>GRAFICO!I23</f>
        <v>3.8820000000000001</v>
      </c>
      <c r="Q32" t="s">
        <v>56</v>
      </c>
    </row>
    <row r="33" spans="1:17" x14ac:dyDescent="0.25">
      <c r="A33" s="10">
        <v>39295</v>
      </c>
      <c r="B33" s="3">
        <f>GRAFICO!I24</f>
        <v>3.89</v>
      </c>
      <c r="Q33" t="s">
        <v>56</v>
      </c>
    </row>
    <row r="34" spans="1:17" x14ac:dyDescent="0.25">
      <c r="A34" s="10">
        <v>39326</v>
      </c>
      <c r="B34" s="3">
        <f>GRAFICO!I25</f>
        <v>4.1989999999999998</v>
      </c>
      <c r="Q34" t="s">
        <v>56</v>
      </c>
    </row>
    <row r="35" spans="1:17" x14ac:dyDescent="0.25">
      <c r="A35" s="10">
        <v>39356</v>
      </c>
      <c r="B35" s="3">
        <f>GRAFICO!I26</f>
        <v>3.726</v>
      </c>
      <c r="Q35" t="s">
        <v>56</v>
      </c>
    </row>
    <row r="36" spans="1:17" x14ac:dyDescent="0.25">
      <c r="A36" s="10">
        <v>39387</v>
      </c>
      <c r="B36" s="3">
        <f>GRAFICO!I27</f>
        <v>3.6429999999999998</v>
      </c>
      <c r="Q36" t="s">
        <v>56</v>
      </c>
    </row>
    <row r="37" spans="1:17" x14ac:dyDescent="0.25">
      <c r="A37" s="10">
        <v>39417</v>
      </c>
      <c r="B37" s="3">
        <f>GRAFICO!I28</f>
        <v>5.1520000000000001</v>
      </c>
      <c r="Q37" t="s">
        <v>56</v>
      </c>
    </row>
    <row r="38" spans="1:17" x14ac:dyDescent="0.25">
      <c r="A38" s="10">
        <v>39448</v>
      </c>
      <c r="B38" s="3">
        <f>GRAFICO!I29</f>
        <v>6.0129999999999999</v>
      </c>
      <c r="Q38" t="s">
        <v>56</v>
      </c>
    </row>
    <row r="39" spans="1:17" x14ac:dyDescent="0.25">
      <c r="A39" s="10">
        <v>39479</v>
      </c>
      <c r="B39" s="3">
        <f>GRAFICO!I30</f>
        <v>5.93</v>
      </c>
      <c r="Q39" t="s">
        <v>56</v>
      </c>
    </row>
    <row r="40" spans="1:17" x14ac:dyDescent="0.25">
      <c r="A40" s="10">
        <v>39508</v>
      </c>
      <c r="B40" s="3">
        <f>GRAFICO!I31</f>
        <v>6.2690000000000001</v>
      </c>
      <c r="Q40" t="s">
        <v>56</v>
      </c>
    </row>
    <row r="41" spans="1:17" x14ac:dyDescent="0.25">
      <c r="A41" s="10">
        <v>39539</v>
      </c>
      <c r="B41" s="3">
        <f>GRAFICO!I32</f>
        <v>4.6139999999999999</v>
      </c>
      <c r="Q41" t="s">
        <v>56</v>
      </c>
    </row>
    <row r="42" spans="1:17" x14ac:dyDescent="0.25">
      <c r="A42" s="10">
        <v>39569</v>
      </c>
      <c r="B42" s="3">
        <f>GRAFICO!I33</f>
        <v>3.794</v>
      </c>
      <c r="Q42" t="s">
        <v>56</v>
      </c>
    </row>
    <row r="43" spans="1:17" x14ac:dyDescent="0.25">
      <c r="A43" s="10">
        <v>39600</v>
      </c>
      <c r="B43" s="3">
        <f>GRAFICO!I34</f>
        <v>3.7589999999999999</v>
      </c>
      <c r="Q43" t="s">
        <v>56</v>
      </c>
    </row>
    <row r="44" spans="1:17" x14ac:dyDescent="0.25">
      <c r="A44" s="10">
        <v>39630</v>
      </c>
      <c r="B44" s="3">
        <f>GRAFICO!I35</f>
        <v>5.74</v>
      </c>
      <c r="Q44" t="s">
        <v>56</v>
      </c>
    </row>
    <row r="45" spans="1:17" x14ac:dyDescent="0.25">
      <c r="A45" s="10">
        <v>39661</v>
      </c>
      <c r="B45" s="3">
        <f>GRAFICO!I36</f>
        <v>6.1289999999999996</v>
      </c>
      <c r="Q45" t="s">
        <v>56</v>
      </c>
    </row>
    <row r="46" spans="1:17" x14ac:dyDescent="0.25">
      <c r="A46" s="10">
        <v>39692</v>
      </c>
      <c r="B46" s="3">
        <f>GRAFICO!I37</f>
        <v>4.9880000000000004</v>
      </c>
      <c r="Q46" t="s">
        <v>56</v>
      </c>
    </row>
    <row r="47" spans="1:17" x14ac:dyDescent="0.25">
      <c r="A47" s="10">
        <v>39722</v>
      </c>
      <c r="B47" s="3">
        <f>GRAFICO!I38</f>
        <v>5.0730000000000004</v>
      </c>
      <c r="Q47" t="s">
        <v>56</v>
      </c>
    </row>
    <row r="48" spans="1:17" x14ac:dyDescent="0.25">
      <c r="A48" s="10">
        <v>39753</v>
      </c>
      <c r="B48" s="3">
        <f>GRAFICO!I39</f>
        <v>5.8449999999999998</v>
      </c>
      <c r="Q48" t="s">
        <v>56</v>
      </c>
    </row>
    <row r="49" spans="1:17" x14ac:dyDescent="0.25">
      <c r="A49" s="10">
        <v>39783</v>
      </c>
      <c r="B49" s="3">
        <f>GRAFICO!I40</f>
        <v>6.94</v>
      </c>
      <c r="Q49" t="s">
        <v>56</v>
      </c>
    </row>
    <row r="50" spans="1:17" x14ac:dyDescent="0.25">
      <c r="A50" s="10">
        <v>39814</v>
      </c>
      <c r="B50" s="3">
        <f>GRAFICO!I41</f>
        <v>8.2829999999999995</v>
      </c>
      <c r="Q50" t="s">
        <v>56</v>
      </c>
    </row>
    <row r="51" spans="1:17" x14ac:dyDescent="0.25">
      <c r="A51" s="10">
        <v>39845</v>
      </c>
      <c r="B51" s="3">
        <f>GRAFICO!I42</f>
        <v>7.4459999999999997</v>
      </c>
      <c r="Q51" t="s">
        <v>56</v>
      </c>
    </row>
    <row r="52" spans="1:17" x14ac:dyDescent="0.25">
      <c r="A52" s="10">
        <v>39873</v>
      </c>
      <c r="B52" s="3">
        <f>GRAFICO!I43</f>
        <v>7.6109999999999998</v>
      </c>
      <c r="Q52" t="s">
        <v>56</v>
      </c>
    </row>
    <row r="53" spans="1:17" x14ac:dyDescent="0.25">
      <c r="A53" s="10">
        <v>39904</v>
      </c>
      <c r="B53" s="3">
        <f>GRAFICO!I44</f>
        <v>4.7990000000000004</v>
      </c>
      <c r="Q53" t="s">
        <v>56</v>
      </c>
    </row>
    <row r="54" spans="1:17" x14ac:dyDescent="0.25">
      <c r="A54" s="10">
        <v>39934</v>
      </c>
      <c r="B54" s="3">
        <f>GRAFICO!I45</f>
        <v>4.202</v>
      </c>
      <c r="Q54" t="s">
        <v>56</v>
      </c>
    </row>
    <row r="55" spans="1:17" x14ac:dyDescent="0.25">
      <c r="A55" s="10">
        <v>39965</v>
      </c>
      <c r="B55" s="3">
        <f>GRAFICO!I46</f>
        <v>3.8210000000000002</v>
      </c>
      <c r="Q55" t="s">
        <v>56</v>
      </c>
    </row>
    <row r="56" spans="1:17" x14ac:dyDescent="0.25">
      <c r="A56" s="10">
        <v>39995</v>
      </c>
      <c r="B56" s="3">
        <f>GRAFICO!I47</f>
        <v>4.8</v>
      </c>
      <c r="Q56" t="s">
        <v>56</v>
      </c>
    </row>
    <row r="57" spans="1:17" x14ac:dyDescent="0.25">
      <c r="A57" s="10">
        <v>40026</v>
      </c>
      <c r="B57" s="3">
        <f>GRAFICO!I48</f>
        <v>5.3929999999999998</v>
      </c>
      <c r="Q57" t="s">
        <v>56</v>
      </c>
    </row>
    <row r="58" spans="1:17" x14ac:dyDescent="0.25">
      <c r="A58" s="10">
        <v>40057</v>
      </c>
      <c r="B58" s="3">
        <f>GRAFICO!I49</f>
        <v>4.7830000000000004</v>
      </c>
      <c r="Q58" t="s">
        <v>56</v>
      </c>
    </row>
    <row r="59" spans="1:17" x14ac:dyDescent="0.25">
      <c r="A59" s="10">
        <v>40087</v>
      </c>
      <c r="B59" s="3">
        <f>GRAFICO!I50</f>
        <v>4.3739999999999997</v>
      </c>
      <c r="Q59" t="s">
        <v>56</v>
      </c>
    </row>
    <row r="60" spans="1:17" x14ac:dyDescent="0.25">
      <c r="A60" s="10">
        <v>40118</v>
      </c>
      <c r="B60" s="3">
        <f>GRAFICO!I51</f>
        <v>5.4939999999999998</v>
      </c>
      <c r="Q60" t="s">
        <v>56</v>
      </c>
    </row>
    <row r="61" spans="1:17" x14ac:dyDescent="0.25">
      <c r="A61" s="10">
        <v>40148</v>
      </c>
      <c r="B61" s="3">
        <f>GRAFICO!I52</f>
        <v>8.5280000000000005</v>
      </c>
      <c r="Q61" t="s">
        <v>56</v>
      </c>
    </row>
    <row r="62" spans="1:17" x14ac:dyDescent="0.25">
      <c r="A62" s="10">
        <v>40179</v>
      </c>
      <c r="B62" s="3">
        <f>GRAFICO!I53</f>
        <v>10.02</v>
      </c>
      <c r="Q62" t="s">
        <v>56</v>
      </c>
    </row>
    <row r="63" spans="1:17" x14ac:dyDescent="0.25">
      <c r="A63" s="10">
        <v>40210</v>
      </c>
      <c r="B63" s="3">
        <f>GRAFICO!I54</f>
        <v>6.2640000000000002</v>
      </c>
      <c r="Q63" t="s">
        <v>56</v>
      </c>
    </row>
    <row r="64" spans="1:17" x14ac:dyDescent="0.25">
      <c r="A64" s="10">
        <v>40238</v>
      </c>
      <c r="B64" s="3">
        <f>GRAFICO!I55</f>
        <v>4.4340000000000002</v>
      </c>
      <c r="Q64" t="s">
        <v>56</v>
      </c>
    </row>
    <row r="65" spans="1:17" x14ac:dyDescent="0.25">
      <c r="A65" s="10">
        <v>40269</v>
      </c>
      <c r="B65" s="3">
        <f>GRAFICO!I56</f>
        <v>4.6020000000000003</v>
      </c>
      <c r="Q65" t="s">
        <v>56</v>
      </c>
    </row>
    <row r="66" spans="1:17" x14ac:dyDescent="0.25">
      <c r="A66" s="10">
        <v>40299</v>
      </c>
      <c r="B66" s="3">
        <f>GRAFICO!I57</f>
        <v>4.5469999999999997</v>
      </c>
      <c r="Q66" t="s">
        <v>56</v>
      </c>
    </row>
    <row r="67" spans="1:17" x14ac:dyDescent="0.25">
      <c r="A67" s="10">
        <v>40330</v>
      </c>
      <c r="B67" s="3">
        <f>GRAFICO!I58</f>
        <v>3.9420000000000002</v>
      </c>
      <c r="Q67" t="s">
        <v>56</v>
      </c>
    </row>
    <row r="68" spans="1:17" x14ac:dyDescent="0.25">
      <c r="A68" s="10">
        <v>40360</v>
      </c>
      <c r="B68" s="3">
        <f>GRAFICO!I59</f>
        <v>5.0529999999999999</v>
      </c>
      <c r="Q68" t="s">
        <v>56</v>
      </c>
    </row>
    <row r="69" spans="1:17" x14ac:dyDescent="0.25">
      <c r="A69" s="10">
        <v>40391</v>
      </c>
      <c r="B69" s="3">
        <f>GRAFICO!I60</f>
        <v>5.5910000000000002</v>
      </c>
      <c r="Q69" t="s">
        <v>56</v>
      </c>
    </row>
    <row r="70" spans="1:17" x14ac:dyDescent="0.25">
      <c r="A70" s="10">
        <v>40422</v>
      </c>
      <c r="B70" s="3">
        <f>GRAFICO!I61</f>
        <v>5.1589999999999998</v>
      </c>
      <c r="Q70" t="s">
        <v>56</v>
      </c>
    </row>
    <row r="71" spans="1:17" x14ac:dyDescent="0.25">
      <c r="A71" s="10">
        <v>40452</v>
      </c>
      <c r="B71" s="3">
        <f>GRAFICO!I62</f>
        <v>4.7919999999999998</v>
      </c>
      <c r="Q71" t="s">
        <v>56</v>
      </c>
    </row>
    <row r="72" spans="1:17" x14ac:dyDescent="0.25">
      <c r="A72" s="10">
        <v>40483</v>
      </c>
      <c r="B72" s="3">
        <f>GRAFICO!I63</f>
        <v>5.8479999999999999</v>
      </c>
      <c r="Q72" t="s">
        <v>56</v>
      </c>
    </row>
    <row r="73" spans="1:17" x14ac:dyDescent="0.25">
      <c r="A73" s="10">
        <v>40513</v>
      </c>
      <c r="B73" s="3">
        <f>GRAFICO!I64</f>
        <v>8.7490000000000006</v>
      </c>
      <c r="Q73" t="s">
        <v>56</v>
      </c>
    </row>
    <row r="74" spans="1:17" x14ac:dyDescent="0.25">
      <c r="A74" s="10">
        <v>40544</v>
      </c>
      <c r="B74" s="3">
        <f>GRAFICO!I65</f>
        <v>10.27</v>
      </c>
      <c r="C74" s="3">
        <v>6.0991799999999996</v>
      </c>
      <c r="D74" s="3">
        <v>7.969265</v>
      </c>
      <c r="E74" s="3">
        <v>10.56668</v>
      </c>
      <c r="Q74" t="s">
        <v>56</v>
      </c>
    </row>
    <row r="75" spans="1:17" x14ac:dyDescent="0.25">
      <c r="A75" s="10">
        <v>40575</v>
      </c>
      <c r="B75" s="3">
        <f>GRAFICO!I66</f>
        <v>9.0329999999999995</v>
      </c>
      <c r="C75" s="3">
        <v>6.0894240000000002</v>
      </c>
      <c r="D75" s="3">
        <v>7.0935439999999996</v>
      </c>
      <c r="E75" s="3">
        <v>7.6156470000000001</v>
      </c>
      <c r="Q75" t="s">
        <v>56</v>
      </c>
    </row>
    <row r="76" spans="1:17" x14ac:dyDescent="0.25">
      <c r="A76" s="10">
        <v>40603</v>
      </c>
      <c r="B76" s="3">
        <f>GRAFICO!I67</f>
        <v>8.73</v>
      </c>
      <c r="C76" s="3">
        <v>6.0770660000000003</v>
      </c>
      <c r="D76" s="3">
        <v>5.4023180000000002</v>
      </c>
      <c r="E76" s="3">
        <v>5.4760960000000001</v>
      </c>
      <c r="Q76" t="s">
        <v>56</v>
      </c>
    </row>
    <row r="77" spans="1:17" x14ac:dyDescent="0.25">
      <c r="A77" s="10">
        <v>40634</v>
      </c>
      <c r="B77" s="3">
        <f>GRAFICO!I68</f>
        <v>4.6970000000000001</v>
      </c>
      <c r="C77" s="3">
        <v>6.0620719999999997</v>
      </c>
      <c r="D77" s="3">
        <v>4.4369009999999998</v>
      </c>
      <c r="E77" s="3">
        <v>5.0203540000000002</v>
      </c>
      <c r="Q77" t="s">
        <v>56</v>
      </c>
    </row>
    <row r="78" spans="1:17" x14ac:dyDescent="0.25">
      <c r="A78" s="10">
        <v>40664</v>
      </c>
      <c r="B78" s="3">
        <f>GRAFICO!I69</f>
        <v>4.2309999999999999</v>
      </c>
      <c r="C78" s="3">
        <v>6.0444199999999997</v>
      </c>
      <c r="D78" s="3">
        <v>4.4012149999999997</v>
      </c>
      <c r="E78" s="3">
        <v>4.5823340000000004</v>
      </c>
      <c r="Q78" t="s">
        <v>56</v>
      </c>
    </row>
    <row r="79" spans="1:17" x14ac:dyDescent="0.25">
      <c r="A79" s="10">
        <v>40695</v>
      </c>
      <c r="B79" s="3">
        <f>GRAFICO!I70</f>
        <v>3.9409999999999998</v>
      </c>
      <c r="C79" s="3">
        <v>6.024076</v>
      </c>
      <c r="D79" s="3">
        <v>4.4859790000000004</v>
      </c>
      <c r="E79" s="3">
        <v>3.9440210000000002</v>
      </c>
      <c r="Q79" t="s">
        <v>56</v>
      </c>
    </row>
    <row r="80" spans="1:17" x14ac:dyDescent="0.25">
      <c r="A80" s="10">
        <v>40725</v>
      </c>
      <c r="B80" s="3">
        <f>GRAFICO!I71</f>
        <v>5.7619999999999996</v>
      </c>
      <c r="C80" s="3">
        <v>6.0010139999999996</v>
      </c>
      <c r="D80" s="3">
        <v>4.8544749999999999</v>
      </c>
      <c r="E80" s="3">
        <v>5.0090329999999996</v>
      </c>
      <c r="Q80" t="s">
        <v>56</v>
      </c>
    </row>
    <row r="81" spans="1:17" x14ac:dyDescent="0.25">
      <c r="A81" s="10">
        <v>40756</v>
      </c>
      <c r="B81" s="3">
        <f>GRAFICO!I72</f>
        <v>5.6660000000000004</v>
      </c>
      <c r="C81" s="3">
        <v>5.9752090000000004</v>
      </c>
      <c r="D81" s="3">
        <v>5.0727270000000004</v>
      </c>
      <c r="E81" s="3">
        <v>5.5177740000000002</v>
      </c>
      <c r="Q81" t="s">
        <v>56</v>
      </c>
    </row>
    <row r="82" spans="1:17" x14ac:dyDescent="0.25">
      <c r="A82" s="10">
        <v>40787</v>
      </c>
      <c r="B82" s="3">
        <f>GRAFICO!I73</f>
        <v>4.7190000000000003</v>
      </c>
      <c r="C82" s="3">
        <v>5.9466349999999997</v>
      </c>
      <c r="D82" s="3">
        <v>5.0821779999999999</v>
      </c>
      <c r="E82" s="3">
        <v>5.2192129999999999</v>
      </c>
      <c r="Q82" t="s">
        <v>56</v>
      </c>
    </row>
    <row r="83" spans="1:17" x14ac:dyDescent="0.25">
      <c r="A83" s="10">
        <v>40817</v>
      </c>
      <c r="B83" s="3">
        <f>GRAFICO!I74</f>
        <v>5.8090000000000002</v>
      </c>
      <c r="C83" s="3">
        <v>5.9152659999999999</v>
      </c>
      <c r="D83" s="3">
        <v>5.0320790000000004</v>
      </c>
      <c r="E83" s="3">
        <v>6.0330130000000004</v>
      </c>
      <c r="Q83" t="s">
        <v>56</v>
      </c>
    </row>
    <row r="84" spans="1:17" x14ac:dyDescent="0.25">
      <c r="A84" s="10">
        <v>40848</v>
      </c>
      <c r="B84" s="3">
        <f>GRAFICO!I75</f>
        <v>5.6379999999999999</v>
      </c>
      <c r="C84" s="3">
        <v>5.8810789999999997</v>
      </c>
      <c r="D84" s="3">
        <v>5.66716</v>
      </c>
      <c r="E84" s="3">
        <v>6.1350449999999999</v>
      </c>
      <c r="Q84" t="s">
        <v>56</v>
      </c>
    </row>
    <row r="85" spans="1:17" x14ac:dyDescent="0.25">
      <c r="A85" s="10">
        <v>40878</v>
      </c>
      <c r="B85" s="3">
        <f>GRAFICO!I76</f>
        <v>8.4220000000000006</v>
      </c>
      <c r="C85" s="3">
        <v>5.844055</v>
      </c>
      <c r="D85" s="3">
        <v>6.6334939999999998</v>
      </c>
      <c r="E85" s="3">
        <v>8.2374430000000007</v>
      </c>
      <c r="Q85" t="s">
        <v>56</v>
      </c>
    </row>
    <row r="86" spans="1:17" x14ac:dyDescent="0.25">
      <c r="A86" s="10">
        <v>40909</v>
      </c>
      <c r="B86" s="3">
        <f>GRAFICO!I77</f>
        <v>11.505000000000001</v>
      </c>
      <c r="C86" s="3">
        <v>5.8041679999999998</v>
      </c>
      <c r="D86" s="3">
        <v>7.2493090000000002</v>
      </c>
      <c r="E86" s="3">
        <v>11.0274</v>
      </c>
      <c r="Q86" t="s">
        <v>56</v>
      </c>
    </row>
    <row r="87" spans="1:17" x14ac:dyDescent="0.25">
      <c r="A87" s="10">
        <v>40940</v>
      </c>
      <c r="B87" s="3">
        <f>GRAFICO!I78</f>
        <v>10.098000000000001</v>
      </c>
      <c r="C87" s="3">
        <v>5.7614020000000004</v>
      </c>
      <c r="D87" s="3">
        <v>6.8750410000000004</v>
      </c>
      <c r="E87" s="3">
        <v>8.2077240000000007</v>
      </c>
      <c r="Q87" t="s">
        <v>56</v>
      </c>
    </row>
    <row r="88" spans="1:17" x14ac:dyDescent="0.25">
      <c r="A88" s="10">
        <v>40969</v>
      </c>
      <c r="B88" s="3">
        <f>GRAFICO!I79</f>
        <v>9.9939999999999998</v>
      </c>
      <c r="C88" s="3">
        <v>5.7157400000000003</v>
      </c>
      <c r="D88" s="3">
        <v>5.8088189999999997</v>
      </c>
      <c r="E88" s="3">
        <v>5.694712</v>
      </c>
      <c r="Q88" t="s">
        <v>56</v>
      </c>
    </row>
    <row r="89" spans="1:17" x14ac:dyDescent="0.25">
      <c r="A89" s="10">
        <v>41000</v>
      </c>
      <c r="B89" s="3">
        <f>GRAFICO!I80</f>
        <v>5.883</v>
      </c>
      <c r="C89" s="3">
        <v>5.66716</v>
      </c>
      <c r="D89" s="3">
        <v>4.8300380000000001</v>
      </c>
      <c r="E89" s="3">
        <v>5.3730200000000004</v>
      </c>
      <c r="Q89" t="s">
        <v>56</v>
      </c>
    </row>
    <row r="90" spans="1:17" x14ac:dyDescent="0.25">
      <c r="A90" s="10">
        <v>41030</v>
      </c>
      <c r="B90" s="3">
        <f>GRAFICO!I81</f>
        <v>4.28</v>
      </c>
      <c r="C90" s="3">
        <v>5.6156480000000002</v>
      </c>
      <c r="D90" s="3">
        <v>4.4892440000000002</v>
      </c>
      <c r="E90" s="3">
        <v>4.9320930000000001</v>
      </c>
      <c r="Q90" t="s">
        <v>56</v>
      </c>
    </row>
    <row r="91" spans="1:17" x14ac:dyDescent="0.25">
      <c r="A91" s="10">
        <v>41061</v>
      </c>
      <c r="B91" s="3">
        <f>GRAFICO!I82</f>
        <v>3.87</v>
      </c>
      <c r="C91" s="3">
        <v>5.5611959999999998</v>
      </c>
      <c r="D91" s="3">
        <v>4.5568710000000001</v>
      </c>
      <c r="E91" s="3">
        <v>4.1704429999999997</v>
      </c>
      <c r="Q91" t="s">
        <v>56</v>
      </c>
    </row>
    <row r="92" spans="1:17" x14ac:dyDescent="0.25">
      <c r="A92" s="10">
        <v>41091</v>
      </c>
      <c r="B92" s="3">
        <f>GRAFICO!I83</f>
        <v>6.5289999999999999</v>
      </c>
      <c r="C92" s="3">
        <v>5.5037839999999996</v>
      </c>
      <c r="D92" s="3">
        <v>4.797148</v>
      </c>
      <c r="E92" s="3">
        <v>5.5725290000000003</v>
      </c>
      <c r="Q92" t="s">
        <v>56</v>
      </c>
    </row>
    <row r="93" spans="1:17" x14ac:dyDescent="0.25">
      <c r="A93" s="10">
        <v>41122</v>
      </c>
      <c r="B93" s="3">
        <f>GRAFICO!I84</f>
        <v>6.585</v>
      </c>
      <c r="C93" s="3">
        <v>5.4434079999999998</v>
      </c>
      <c r="D93" s="3">
        <v>4.9184239999999999</v>
      </c>
      <c r="E93" s="3">
        <v>5.8544239999999999</v>
      </c>
      <c r="Q93" t="s">
        <v>56</v>
      </c>
    </row>
    <row r="94" spans="1:17" x14ac:dyDescent="0.25">
      <c r="A94" s="10">
        <v>41153</v>
      </c>
      <c r="B94" s="3">
        <f>GRAFICO!I85</f>
        <v>4.9589999999999996</v>
      </c>
      <c r="C94" s="3">
        <v>5.3800520000000001</v>
      </c>
      <c r="D94" s="3">
        <v>4.9753069999999999</v>
      </c>
      <c r="E94" s="3">
        <v>5.6472889999999998</v>
      </c>
      <c r="Q94" t="s">
        <v>56</v>
      </c>
    </row>
    <row r="95" spans="1:17" x14ac:dyDescent="0.25">
      <c r="A95" s="10">
        <v>41183</v>
      </c>
      <c r="B95" s="3">
        <f>GRAFICO!I86</f>
        <v>5.6550000000000002</v>
      </c>
      <c r="C95" s="3">
        <v>5.3137169999999996</v>
      </c>
      <c r="D95" s="3">
        <v>5.0758289999999997</v>
      </c>
      <c r="E95" s="3">
        <v>6.7208560000000004</v>
      </c>
      <c r="Q95" t="s">
        <v>56</v>
      </c>
    </row>
    <row r="96" spans="1:17" x14ac:dyDescent="0.25">
      <c r="A96" s="10">
        <v>41214</v>
      </c>
      <c r="B96" s="3">
        <f>GRAFICO!I87</f>
        <v>5.7869999999999999</v>
      </c>
      <c r="C96" s="3">
        <v>5.2443939999999998</v>
      </c>
      <c r="D96" s="3">
        <v>5.5319399999999996</v>
      </c>
      <c r="E96" s="3">
        <v>6.7205310000000003</v>
      </c>
      <c r="Q96" t="s">
        <v>56</v>
      </c>
    </row>
    <row r="97" spans="1:17" x14ac:dyDescent="0.25">
      <c r="A97" s="10">
        <v>41244</v>
      </c>
      <c r="B97" s="3">
        <f>GRAFICO!I88</f>
        <v>9.2690000000000001</v>
      </c>
      <c r="C97" s="3">
        <v>5.1720800000000002</v>
      </c>
      <c r="D97" s="3">
        <v>6.2696610000000002</v>
      </c>
      <c r="E97" s="3">
        <v>8.2892790000000005</v>
      </c>
      <c r="Q97" t="s">
        <v>56</v>
      </c>
    </row>
    <row r="98" spans="1:17" x14ac:dyDescent="0.25">
      <c r="Q98" t="s">
        <v>56</v>
      </c>
    </row>
    <row r="99" spans="1:17" x14ac:dyDescent="0.25">
      <c r="Q99" t="s">
        <v>56</v>
      </c>
    </row>
    <row r="100" spans="1:17" x14ac:dyDescent="0.25">
      <c r="Q100" t="s">
        <v>56</v>
      </c>
    </row>
    <row r="101" spans="1:17" x14ac:dyDescent="0.25">
      <c r="Q101" t="s">
        <v>56</v>
      </c>
    </row>
    <row r="102" spans="1:17" x14ac:dyDescent="0.25">
      <c r="Q102" t="s">
        <v>56</v>
      </c>
    </row>
    <row r="103" spans="1:17" x14ac:dyDescent="0.25">
      <c r="Q103" t="s">
        <v>56</v>
      </c>
    </row>
    <row r="104" spans="1:17" x14ac:dyDescent="0.25">
      <c r="Q104" t="s">
        <v>56</v>
      </c>
    </row>
    <row r="105" spans="1:17" x14ac:dyDescent="0.25">
      <c r="Q105" t="s">
        <v>56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117</v>
      </c>
    </row>
    <row r="2" spans="1:12" x14ac:dyDescent="0.2">
      <c r="A2" s="2" t="s">
        <v>92</v>
      </c>
    </row>
    <row r="4" spans="1:12" ht="12.75" customHeight="1" x14ac:dyDescent="0.2">
      <c r="A4" s="2" t="s">
        <v>57</v>
      </c>
      <c r="C4" s="29" t="s">
        <v>58</v>
      </c>
      <c r="D4" s="29"/>
      <c r="E4" s="29"/>
      <c r="F4" s="30" t="s">
        <v>110</v>
      </c>
      <c r="G4" s="30"/>
      <c r="H4" s="30"/>
    </row>
    <row r="5" spans="1:12" x14ac:dyDescent="0.2">
      <c r="C5" s="29"/>
      <c r="D5" s="29"/>
      <c r="E5" s="29"/>
      <c r="F5" s="30"/>
      <c r="G5" s="30"/>
      <c r="H5" s="30"/>
    </row>
    <row r="6" spans="1:12" x14ac:dyDescent="0.2">
      <c r="B6" s="2" t="s">
        <v>108</v>
      </c>
      <c r="C6" s="2" t="s">
        <v>111</v>
      </c>
      <c r="D6" s="2" t="s">
        <v>112</v>
      </c>
      <c r="E6" s="2" t="s">
        <v>113</v>
      </c>
      <c r="F6" s="2" t="s">
        <v>114</v>
      </c>
      <c r="G6" s="2" t="s">
        <v>115</v>
      </c>
      <c r="H6" s="2" t="s">
        <v>116</v>
      </c>
    </row>
    <row r="7" spans="1:12" x14ac:dyDescent="0.2">
      <c r="A7" s="10">
        <v>38718</v>
      </c>
      <c r="B7" s="5">
        <v>5.6680000000000001</v>
      </c>
      <c r="C7" s="6"/>
      <c r="D7" s="6"/>
      <c r="E7" s="6"/>
      <c r="I7" s="11"/>
    </row>
    <row r="8" spans="1:12" x14ac:dyDescent="0.2">
      <c r="A8" s="10">
        <v>38749</v>
      </c>
      <c r="B8" s="5">
        <v>4.9770000000000003</v>
      </c>
      <c r="C8" s="6"/>
      <c r="D8" s="6"/>
      <c r="E8" s="6"/>
      <c r="I8" s="5"/>
    </row>
    <row r="9" spans="1:12" x14ac:dyDescent="0.2">
      <c r="A9" s="10">
        <v>38777</v>
      </c>
      <c r="B9" s="5">
        <v>5.7720000000000002</v>
      </c>
      <c r="C9" s="6"/>
      <c r="D9" s="6"/>
      <c r="E9" s="6"/>
      <c r="I9" s="5"/>
    </row>
    <row r="10" spans="1:12" x14ac:dyDescent="0.2">
      <c r="A10" s="10">
        <v>38808</v>
      </c>
      <c r="B10" s="5">
        <v>2.4609999999999999</v>
      </c>
      <c r="C10" s="6"/>
      <c r="D10" s="6"/>
      <c r="E10" s="6"/>
      <c r="I10" s="5"/>
    </row>
    <row r="11" spans="1:12" x14ac:dyDescent="0.2">
      <c r="A11" s="10">
        <v>38838</v>
      </c>
      <c r="B11" s="5">
        <v>2.0390000000000001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5">
        <v>1.954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5">
        <v>2.294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5">
        <v>2.2010000000000001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5">
        <v>2.427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5">
        <v>2.4260000000000002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5">
        <v>3.2410000000000001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5">
        <v>4.7750000000000004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5">
        <v>5.6520000000000001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5">
        <v>4.5890000000000004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5">
        <v>5.1159999999999997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5">
        <v>2.294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5">
        <v>2.0920000000000001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5">
        <v>3.0190000000000001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5">
        <v>3.8820000000000001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5">
        <v>3.89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5">
        <v>4.1989999999999998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5">
        <v>3.726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5">
        <v>3.6429999999999998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5">
        <v>5.1520000000000001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5">
        <v>6.0129999999999999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5">
        <v>5.93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5">
        <v>6.2690000000000001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5">
        <v>4.6139999999999999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5">
        <v>3.794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5">
        <v>3.7589999999999999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5">
        <v>5.74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5">
        <v>6.1289999999999996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5">
        <v>4.9880000000000004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5">
        <v>5.0730000000000004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5">
        <v>5.8449999999999998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5">
        <v>6.94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5">
        <v>8.2829999999999995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5">
        <v>7.4459999999999997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5">
        <v>7.6109999999999998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5">
        <v>4.7990000000000004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5">
        <v>4.202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5">
        <v>3.8210000000000002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5">
        <v>4.8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5">
        <v>5.3929999999999998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5">
        <v>4.7830000000000004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5">
        <v>4.3739999999999997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5">
        <v>5.4939999999999998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5">
        <v>8.5280000000000005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5">
        <v>10.02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5">
        <v>6.2640000000000002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5">
        <v>4.4340000000000002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5">
        <v>4.6020000000000003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5">
        <v>4.5469999999999997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5">
        <v>3.9420000000000002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5">
        <v>5.0529999999999999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5">
        <v>5.5910000000000002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5">
        <v>5.1589999999999998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5">
        <v>4.7919999999999998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5">
        <v>5.8479999999999999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5">
        <v>8.7490000000000006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5">
        <v>10.27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5">
        <v>9.0329999999999995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5">
        <v>8.73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5">
        <v>4.6970000000000001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5">
        <v>4.2309999999999999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5">
        <v>3.9409999999999998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5">
        <v>5.7619999999999996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5">
        <v>5.6660000000000004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5">
        <v>4.7190000000000003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5">
        <v>5.8090000000000002</v>
      </c>
      <c r="C76" s="6"/>
      <c r="D76" s="6"/>
      <c r="I76" s="5"/>
      <c r="L76" s="6"/>
    </row>
    <row r="77" spans="1:12" x14ac:dyDescent="0.2">
      <c r="A77" s="10">
        <v>40848</v>
      </c>
      <c r="B77" s="5">
        <v>5.6379999999999999</v>
      </c>
      <c r="C77" s="6"/>
      <c r="D77" s="6"/>
      <c r="G77" s="6"/>
      <c r="I77" s="5"/>
      <c r="L77" s="6"/>
    </row>
    <row r="78" spans="1:12" x14ac:dyDescent="0.2">
      <c r="A78" s="10">
        <v>40878</v>
      </c>
      <c r="B78" s="5">
        <v>8.4220000000000006</v>
      </c>
      <c r="C78" s="6"/>
      <c r="D78" s="6"/>
      <c r="G78" s="6"/>
      <c r="I78" s="5"/>
      <c r="L78" s="6"/>
    </row>
    <row r="79" spans="1:12" x14ac:dyDescent="0.2">
      <c r="A79" s="10">
        <v>40909</v>
      </c>
      <c r="B79" s="5">
        <v>11.505000000000001</v>
      </c>
      <c r="C79" s="6"/>
      <c r="D79" s="6"/>
      <c r="G79" s="6"/>
      <c r="I79" s="5"/>
      <c r="L79" s="6"/>
    </row>
    <row r="80" spans="1:12" x14ac:dyDescent="0.2">
      <c r="A80" s="10">
        <v>40940</v>
      </c>
      <c r="B80" s="5">
        <v>10.098000000000001</v>
      </c>
      <c r="C80" s="6"/>
      <c r="D80" s="6"/>
      <c r="G80" s="6"/>
      <c r="I80" s="5"/>
      <c r="L80" s="6"/>
    </row>
    <row r="81" spans="1:15" x14ac:dyDescent="0.2">
      <c r="A81" s="10">
        <v>40969</v>
      </c>
      <c r="B81" s="5">
        <v>9.9939999999999998</v>
      </c>
      <c r="C81" s="6"/>
      <c r="D81" s="6"/>
      <c r="G81" s="6"/>
      <c r="I81" s="5"/>
      <c r="L81" s="6"/>
    </row>
    <row r="82" spans="1:15" x14ac:dyDescent="0.2">
      <c r="A82" s="10">
        <v>41000</v>
      </c>
      <c r="B82" s="5">
        <v>5.883</v>
      </c>
      <c r="C82" s="6"/>
      <c r="D82" s="6"/>
      <c r="E82" s="6"/>
      <c r="I82" s="5"/>
      <c r="J82" s="6"/>
      <c r="K82" s="6"/>
      <c r="L82" s="6"/>
    </row>
    <row r="83" spans="1:15" x14ac:dyDescent="0.2">
      <c r="A83" s="10">
        <v>41030</v>
      </c>
      <c r="B83" s="5">
        <v>4.28</v>
      </c>
      <c r="C83" s="6"/>
      <c r="D83" s="6"/>
      <c r="E83" s="6"/>
      <c r="I83" s="5"/>
      <c r="J83" s="6"/>
      <c r="K83" s="6"/>
      <c r="L83" s="6"/>
    </row>
    <row r="84" spans="1:15" x14ac:dyDescent="0.2">
      <c r="A84" s="10">
        <v>41061</v>
      </c>
      <c r="B84" s="5">
        <v>3.87</v>
      </c>
      <c r="C84" s="6"/>
      <c r="D84" s="6"/>
      <c r="E84" s="6"/>
      <c r="I84" s="5"/>
      <c r="J84" s="6"/>
      <c r="K84" s="6"/>
      <c r="L84" s="6"/>
    </row>
    <row r="85" spans="1:15" x14ac:dyDescent="0.2">
      <c r="A85" s="10">
        <v>41091</v>
      </c>
      <c r="B85" s="5">
        <v>6.5289999999999999</v>
      </c>
      <c r="C85" s="6"/>
      <c r="D85" s="6"/>
      <c r="E85" s="6"/>
      <c r="I85" s="5"/>
      <c r="J85" s="6"/>
      <c r="K85" s="6"/>
      <c r="L85" s="6"/>
    </row>
    <row r="86" spans="1:15" x14ac:dyDescent="0.2">
      <c r="A86" s="10">
        <v>41122</v>
      </c>
      <c r="B86" s="5">
        <v>6.585</v>
      </c>
      <c r="C86" s="6"/>
      <c r="D86" s="6"/>
      <c r="E86" s="6"/>
      <c r="I86" s="5"/>
      <c r="J86" s="6"/>
      <c r="K86" s="6"/>
      <c r="L86" s="6"/>
    </row>
    <row r="87" spans="1:15" x14ac:dyDescent="0.2">
      <c r="A87" s="10">
        <v>41153</v>
      </c>
      <c r="B87" s="5">
        <v>4.9589999999999996</v>
      </c>
      <c r="C87" s="6"/>
      <c r="D87" s="6"/>
      <c r="E87" s="6"/>
      <c r="I87" s="5"/>
      <c r="J87" s="6"/>
      <c r="K87" s="6"/>
      <c r="L87" s="6"/>
    </row>
    <row r="88" spans="1:15" x14ac:dyDescent="0.2">
      <c r="A88" s="10">
        <v>41183</v>
      </c>
      <c r="B88" s="5">
        <v>5.6550000000000002</v>
      </c>
      <c r="C88" s="6"/>
      <c r="D88" s="6"/>
      <c r="E88" s="6"/>
      <c r="I88" s="5"/>
      <c r="J88" s="6"/>
      <c r="K88" s="6"/>
      <c r="L88" s="6"/>
    </row>
    <row r="89" spans="1:15" x14ac:dyDescent="0.2">
      <c r="A89" s="10">
        <v>41214</v>
      </c>
      <c r="B89" s="5">
        <v>5.7869999999999999</v>
      </c>
      <c r="C89" s="6"/>
      <c r="D89" s="6"/>
      <c r="E89" s="6"/>
      <c r="I89" s="5"/>
      <c r="J89" s="6"/>
      <c r="K89" s="6"/>
      <c r="L89" s="6"/>
    </row>
    <row r="90" spans="1:15" x14ac:dyDescent="0.2">
      <c r="A90" s="10">
        <v>41244</v>
      </c>
      <c r="B90" s="5">
        <v>9.2690000000000001</v>
      </c>
      <c r="C90" s="5">
        <v>9.2690000000000001</v>
      </c>
      <c r="D90" s="5">
        <v>9.2690000000000001</v>
      </c>
      <c r="E90" s="5">
        <v>9.2690000000000001</v>
      </c>
      <c r="I90" s="5"/>
      <c r="J90" s="5"/>
      <c r="K90" s="5"/>
      <c r="L90" s="5"/>
    </row>
    <row r="91" spans="1:15" x14ac:dyDescent="0.2">
      <c r="A91" s="10">
        <v>41275</v>
      </c>
      <c r="B91" s="6"/>
      <c r="C91" s="6">
        <v>11.728055765080276</v>
      </c>
      <c r="D91" s="6">
        <v>11.728055765080276</v>
      </c>
      <c r="E91" s="6">
        <v>11.728055765080276</v>
      </c>
      <c r="F91" s="20">
        <v>0.26529892815624945</v>
      </c>
      <c r="G91" s="20">
        <v>0.26529892815624945</v>
      </c>
      <c r="H91" s="20">
        <v>0.26529892815624945</v>
      </c>
      <c r="I91" s="6"/>
      <c r="J91" s="6"/>
      <c r="K91" s="6"/>
      <c r="L91" s="6"/>
      <c r="M91" s="21"/>
      <c r="N91" s="21"/>
      <c r="O91" s="21"/>
    </row>
    <row r="92" spans="1:15" x14ac:dyDescent="0.2">
      <c r="A92" s="10">
        <v>41306</v>
      </c>
      <c r="B92" s="6"/>
      <c r="C92" s="6">
        <v>10.678332624047755</v>
      </c>
      <c r="D92" s="6">
        <v>10.678332624047755</v>
      </c>
      <c r="E92" s="6">
        <v>10.678332624047755</v>
      </c>
      <c r="F92" s="20">
        <v>-8.9505299263499483E-2</v>
      </c>
      <c r="G92" s="20">
        <v>-8.9505299263499483E-2</v>
      </c>
      <c r="H92" s="20">
        <v>-8.9505299263499483E-2</v>
      </c>
      <c r="I92" s="6"/>
      <c r="J92" s="6"/>
      <c r="K92" s="6"/>
      <c r="L92" s="6"/>
      <c r="M92" s="21"/>
      <c r="N92" s="21"/>
      <c r="O92" s="21"/>
    </row>
    <row r="93" spans="1:15" x14ac:dyDescent="0.2">
      <c r="A93" s="10">
        <v>41334</v>
      </c>
      <c r="B93" s="6"/>
      <c r="C93" s="6">
        <v>10.989509105077154</v>
      </c>
      <c r="D93" s="6">
        <v>10.989509105077154</v>
      </c>
      <c r="E93" s="6">
        <v>10.989509105077154</v>
      </c>
      <c r="F93" s="20">
        <v>2.9140924148459701E-2</v>
      </c>
      <c r="G93" s="20">
        <v>2.9140924148459701E-2</v>
      </c>
      <c r="H93" s="20">
        <v>2.9140924148459701E-2</v>
      </c>
      <c r="I93" s="6"/>
      <c r="J93" s="6"/>
      <c r="K93" s="6"/>
      <c r="L93" s="6"/>
      <c r="M93" s="21"/>
      <c r="N93" s="21"/>
      <c r="O93" s="21"/>
    </row>
    <row r="94" spans="1:15" x14ac:dyDescent="0.2">
      <c r="A94" s="10">
        <v>41365</v>
      </c>
      <c r="B94" s="6"/>
      <c r="C94" s="6">
        <v>6.7388157180677606</v>
      </c>
      <c r="D94" s="6">
        <v>6.7388157180677606</v>
      </c>
      <c r="E94" s="6">
        <v>6.7388157180677606</v>
      </c>
      <c r="F94" s="20">
        <v>-0.38679556533108228</v>
      </c>
      <c r="G94" s="20">
        <v>-0.38679556533108228</v>
      </c>
      <c r="H94" s="20">
        <v>-0.38679556533108228</v>
      </c>
      <c r="I94" s="6"/>
      <c r="J94" s="6"/>
      <c r="K94" s="6"/>
      <c r="L94" s="6"/>
      <c r="M94" s="21"/>
      <c r="N94" s="21"/>
      <c r="O94" s="21"/>
    </row>
    <row r="95" spans="1:15" x14ac:dyDescent="0.2">
      <c r="A95" s="10">
        <v>41395</v>
      </c>
      <c r="B95" s="6"/>
      <c r="C95" s="6">
        <v>5.2067970653954028</v>
      </c>
      <c r="D95" s="6">
        <v>5.2067970653954028</v>
      </c>
      <c r="E95" s="6">
        <v>5.2067970653954028</v>
      </c>
      <c r="F95" s="20">
        <v>-0.22734241694201396</v>
      </c>
      <c r="G95" s="20">
        <v>-0.22734241694201396</v>
      </c>
      <c r="H95" s="20">
        <v>-0.22734241694201396</v>
      </c>
      <c r="I95" s="6"/>
      <c r="J95" s="6"/>
      <c r="K95" s="6"/>
      <c r="L95" s="6"/>
      <c r="M95" s="21"/>
      <c r="N95" s="21"/>
      <c r="O95" s="21"/>
    </row>
    <row r="96" spans="1:15" x14ac:dyDescent="0.2">
      <c r="A96" s="10">
        <v>41426</v>
      </c>
      <c r="B96" s="6"/>
      <c r="C96" s="6">
        <v>4.8849180035463435</v>
      </c>
      <c r="D96" s="6">
        <v>4.8849180035463435</v>
      </c>
      <c r="E96" s="6">
        <v>4.8849180035463435</v>
      </c>
      <c r="F96" s="20">
        <v>-6.1819014224364754E-2</v>
      </c>
      <c r="G96" s="20">
        <v>-6.1819014224364754E-2</v>
      </c>
      <c r="H96" s="20">
        <v>-6.1819014224364754E-2</v>
      </c>
      <c r="I96" s="6"/>
      <c r="J96" s="6"/>
      <c r="K96" s="6"/>
      <c r="L96" s="6"/>
      <c r="M96" s="21"/>
      <c r="N96" s="21"/>
      <c r="O96" s="21"/>
    </row>
    <row r="97" spans="1:15" x14ac:dyDescent="0.2">
      <c r="A97" s="10">
        <v>41456</v>
      </c>
      <c r="B97" s="6"/>
      <c r="C97" s="6">
        <v>7.2241190805689728</v>
      </c>
      <c r="D97" s="6">
        <v>7.2241190805689728</v>
      </c>
      <c r="E97" s="6">
        <v>7.2241190805689728</v>
      </c>
      <c r="F97" s="20">
        <v>0.47886189191393203</v>
      </c>
      <c r="G97" s="20">
        <v>0.47886189191393203</v>
      </c>
      <c r="H97" s="20">
        <v>0.47886189191393203</v>
      </c>
      <c r="I97" s="6"/>
      <c r="J97" s="6"/>
      <c r="K97" s="6"/>
      <c r="L97" s="6"/>
      <c r="M97" s="21"/>
      <c r="N97" s="21"/>
      <c r="O97" s="21"/>
    </row>
    <row r="98" spans="1:15" x14ac:dyDescent="0.2">
      <c r="A98" s="10">
        <v>41487</v>
      </c>
      <c r="B98" s="6"/>
      <c r="C98" s="6">
        <v>7.0903499671798071</v>
      </c>
      <c r="D98" s="6">
        <v>7.0903499671798071</v>
      </c>
      <c r="E98" s="6">
        <v>7.0903499671798071</v>
      </c>
      <c r="F98" s="20">
        <v>-1.8517013894326584E-2</v>
      </c>
      <c r="G98" s="20">
        <v>-1.8517013894326584E-2</v>
      </c>
      <c r="H98" s="20">
        <v>-1.8517013894326584E-2</v>
      </c>
      <c r="I98" s="6"/>
      <c r="J98" s="6"/>
      <c r="K98" s="6"/>
      <c r="L98" s="6"/>
      <c r="M98" s="21"/>
      <c r="N98" s="21"/>
      <c r="O98" s="21"/>
    </row>
    <row r="99" spans="1:15" x14ac:dyDescent="0.2">
      <c r="A99" s="10">
        <v>41518</v>
      </c>
      <c r="B99" s="6"/>
      <c r="C99" s="6">
        <v>5.7223714005918662</v>
      </c>
      <c r="D99" s="6">
        <v>5.7223714005918662</v>
      </c>
      <c r="E99" s="6">
        <v>5.7223714005918662</v>
      </c>
      <c r="F99" s="20">
        <v>-0.19293526735917321</v>
      </c>
      <c r="G99" s="20">
        <v>-0.19293526735917321</v>
      </c>
      <c r="H99" s="20">
        <v>-0.19293526735917321</v>
      </c>
      <c r="I99" s="6"/>
      <c r="J99" s="6"/>
      <c r="K99" s="6"/>
      <c r="L99" s="6"/>
      <c r="M99" s="21"/>
      <c r="N99" s="21"/>
      <c r="O99" s="21"/>
    </row>
    <row r="100" spans="1:15" x14ac:dyDescent="0.2">
      <c r="A100" s="10">
        <v>41548</v>
      </c>
      <c r="B100" s="6"/>
      <c r="C100" s="6">
        <v>5.7894726037444517</v>
      </c>
      <c r="D100" s="6">
        <v>5.7894726037444517</v>
      </c>
      <c r="E100" s="6">
        <v>5.7894726037444517</v>
      </c>
      <c r="F100" s="20">
        <v>1.1726118151933473E-2</v>
      </c>
      <c r="G100" s="20">
        <v>1.1726118151933473E-2</v>
      </c>
      <c r="H100" s="20">
        <v>1.1726118151933473E-2</v>
      </c>
      <c r="I100" s="6"/>
      <c r="J100" s="6"/>
      <c r="K100" s="6"/>
      <c r="L100" s="6"/>
      <c r="M100" s="21"/>
      <c r="N100" s="21"/>
      <c r="O100" s="21"/>
    </row>
    <row r="101" spans="1:15" x14ac:dyDescent="0.2">
      <c r="A101" s="10">
        <v>41579</v>
      </c>
      <c r="B101" s="6"/>
      <c r="C101" s="6">
        <v>6.5107965067275178</v>
      </c>
      <c r="D101" s="6">
        <v>6.5107965067275178</v>
      </c>
      <c r="E101" s="6">
        <v>6.5107965067275178</v>
      </c>
      <c r="F101" s="20">
        <v>0.12459233376742063</v>
      </c>
      <c r="G101" s="20">
        <v>0.12459233376742063</v>
      </c>
      <c r="H101" s="20">
        <v>0.12459233376742063</v>
      </c>
      <c r="I101" s="6"/>
      <c r="J101" s="6"/>
      <c r="K101" s="6"/>
      <c r="L101" s="6"/>
      <c r="M101" s="21"/>
      <c r="N101" s="21"/>
      <c r="O101" s="21"/>
    </row>
    <row r="102" spans="1:15" x14ac:dyDescent="0.2">
      <c r="A102" s="10">
        <v>41609</v>
      </c>
      <c r="B102" s="6"/>
      <c r="C102" s="6">
        <v>8.4201858461503054</v>
      </c>
      <c r="D102" s="6">
        <v>8.4201858461503054</v>
      </c>
      <c r="E102" s="6">
        <v>8.4201858461503054</v>
      </c>
      <c r="F102" s="20">
        <v>0.29326509244296628</v>
      </c>
      <c r="G102" s="20">
        <v>0.29326509244296628</v>
      </c>
      <c r="H102" s="20">
        <v>0.29326509244296628</v>
      </c>
      <c r="I102" s="6"/>
      <c r="J102" s="6"/>
      <c r="K102" s="6"/>
      <c r="L102" s="6"/>
      <c r="M102" s="21"/>
      <c r="N102" s="21"/>
      <c r="O102" s="21"/>
    </row>
    <row r="103" spans="1:15" x14ac:dyDescent="0.2">
      <c r="A103" s="10">
        <v>41640</v>
      </c>
      <c r="B103" s="6"/>
      <c r="C103" s="6">
        <v>11.423035791150145</v>
      </c>
      <c r="D103" s="6">
        <v>11.320133280979988</v>
      </c>
      <c r="E103" s="6">
        <v>11.525938301320302</v>
      </c>
      <c r="F103" s="20">
        <v>0.35662513866873113</v>
      </c>
      <c r="G103" s="20">
        <v>0.34440420767619195</v>
      </c>
      <c r="H103" s="20">
        <v>0.36884606966127009</v>
      </c>
      <c r="I103" s="6"/>
      <c r="J103" s="6"/>
      <c r="K103" s="6"/>
      <c r="L103" s="6"/>
      <c r="M103" s="21"/>
      <c r="N103" s="21"/>
      <c r="O103" s="21"/>
    </row>
    <row r="104" spans="1:15" x14ac:dyDescent="0.2">
      <c r="A104" s="10">
        <v>41671</v>
      </c>
      <c r="B104" s="6"/>
      <c r="C104" s="6">
        <v>9.9082109274437045</v>
      </c>
      <c r="D104" s="6">
        <v>9.7750193121384594</v>
      </c>
      <c r="E104" s="6">
        <v>10.04140254274895</v>
      </c>
      <c r="F104" s="20">
        <v>-0.13261140833332874</v>
      </c>
      <c r="G104" s="20">
        <v>-0.13649255980383368</v>
      </c>
      <c r="H104" s="20">
        <v>-0.12879955798490594</v>
      </c>
      <c r="I104" s="6"/>
      <c r="J104" s="6"/>
      <c r="K104" s="6"/>
      <c r="L104" s="6"/>
      <c r="M104" s="21"/>
      <c r="N104" s="21"/>
      <c r="O104" s="21"/>
    </row>
    <row r="105" spans="1:15" x14ac:dyDescent="0.2">
      <c r="A105" s="10">
        <v>41699</v>
      </c>
      <c r="B105" s="6"/>
      <c r="C105" s="6">
        <v>10.28822975937427</v>
      </c>
      <c r="D105" s="6">
        <v>10.104768737761889</v>
      </c>
      <c r="E105" s="6">
        <v>10.47169078098665</v>
      </c>
      <c r="F105" s="20">
        <v>3.8353930362744926E-2</v>
      </c>
      <c r="G105" s="20">
        <v>3.3733889938606154E-2</v>
      </c>
      <c r="H105" s="20">
        <v>4.2851408098206312E-2</v>
      </c>
      <c r="I105" s="6"/>
      <c r="J105" s="6"/>
      <c r="K105" s="6"/>
      <c r="L105" s="6"/>
      <c r="M105" s="21"/>
      <c r="N105" s="21"/>
      <c r="O105" s="21"/>
    </row>
    <row r="106" spans="1:15" x14ac:dyDescent="0.2">
      <c r="A106" s="10">
        <v>41730</v>
      </c>
      <c r="B106" s="6"/>
      <c r="C106" s="6">
        <v>7.323762509877521</v>
      </c>
      <c r="D106" s="6">
        <v>7.1613933359808799</v>
      </c>
      <c r="E106" s="6">
        <v>7.486131683774162</v>
      </c>
      <c r="F106" s="20">
        <v>-0.28814162580259561</v>
      </c>
      <c r="G106" s="20">
        <v>-0.29128577587149596</v>
      </c>
      <c r="H106" s="20">
        <v>-0.28510764495007235</v>
      </c>
      <c r="I106" s="6"/>
      <c r="J106" s="6"/>
      <c r="K106" s="6"/>
      <c r="L106" s="6"/>
      <c r="M106" s="21"/>
      <c r="N106" s="21"/>
      <c r="O106" s="21"/>
    </row>
    <row r="107" spans="1:15" x14ac:dyDescent="0.2">
      <c r="A107" s="10">
        <v>41760</v>
      </c>
      <c r="B107" s="6"/>
      <c r="C107" s="6">
        <v>6.0184250169526905</v>
      </c>
      <c r="D107" s="6">
        <v>5.859189780561894</v>
      </c>
      <c r="E107" s="6">
        <v>6.177660253343487</v>
      </c>
      <c r="F107" s="20">
        <v>-0.17823318153262457</v>
      </c>
      <c r="G107" s="20">
        <v>-0.18183661954110864</v>
      </c>
      <c r="H107" s="20">
        <v>-0.17478605582997231</v>
      </c>
      <c r="I107" s="6"/>
      <c r="J107" s="6"/>
      <c r="K107" s="6"/>
      <c r="L107" s="6"/>
      <c r="M107" s="21"/>
      <c r="N107" s="21"/>
      <c r="O107" s="21"/>
    </row>
    <row r="108" spans="1:15" x14ac:dyDescent="0.2">
      <c r="A108" s="10">
        <v>41791</v>
      </c>
      <c r="B108" s="6"/>
      <c r="C108" s="6">
        <v>5.7566441956170085</v>
      </c>
      <c r="D108" s="6">
        <v>5.579951905104096</v>
      </c>
      <c r="E108" s="6">
        <v>5.9333364861299209</v>
      </c>
      <c r="F108" s="20">
        <v>-4.3496566061436037E-2</v>
      </c>
      <c r="G108" s="20">
        <v>-4.7658103921498052E-2</v>
      </c>
      <c r="H108" s="20">
        <v>-3.9549563620196238E-2</v>
      </c>
      <c r="I108" s="6"/>
      <c r="J108" s="6"/>
      <c r="K108" s="6"/>
      <c r="L108" s="6"/>
      <c r="M108" s="21"/>
      <c r="N108" s="21"/>
      <c r="O108" s="21"/>
    </row>
    <row r="109" spans="1:15" x14ac:dyDescent="0.2">
      <c r="A109" s="10">
        <v>41821</v>
      </c>
      <c r="B109" s="6"/>
      <c r="C109" s="6">
        <v>7.9009041318971711</v>
      </c>
      <c r="D109" s="6">
        <v>7.6253653861798618</v>
      </c>
      <c r="E109" s="6">
        <v>8.1764428776144804</v>
      </c>
      <c r="F109" s="20">
        <v>0.37248436127297202</v>
      </c>
      <c r="G109" s="20">
        <v>0.36656471522716605</v>
      </c>
      <c r="H109" s="20">
        <v>0.37805143812897901</v>
      </c>
      <c r="I109" s="6" t="s">
        <v>225</v>
      </c>
      <c r="J109" s="6"/>
      <c r="K109" s="6"/>
      <c r="L109" s="6"/>
      <c r="M109" s="21"/>
      <c r="N109" s="21"/>
      <c r="O109" s="21"/>
    </row>
    <row r="110" spans="1:15" x14ac:dyDescent="0.2">
      <c r="A110" s="10">
        <v>41852</v>
      </c>
      <c r="B110" s="6"/>
      <c r="C110" s="6">
        <v>7.3707414135870026</v>
      </c>
      <c r="D110" s="6">
        <v>7.0832956101815503</v>
      </c>
      <c r="E110" s="6">
        <v>7.658187216992455</v>
      </c>
      <c r="F110" s="20">
        <v>-6.7101525276052842E-2</v>
      </c>
      <c r="G110" s="20">
        <v>-7.1087711676184551E-2</v>
      </c>
      <c r="H110" s="20">
        <v>-6.3384000644205463E-2</v>
      </c>
      <c r="I110" s="31">
        <v>2013</v>
      </c>
      <c r="J110" s="6">
        <f>SUM(C91:C102)</f>
        <v>90.983723686177626</v>
      </c>
      <c r="K110" s="21">
        <f>J110/SUM(B79:B90)-1</f>
        <v>7.7827418273954674E-2</v>
      </c>
      <c r="L110" s="6"/>
      <c r="M110" s="21"/>
      <c r="N110" s="21"/>
      <c r="O110" s="21"/>
    </row>
    <row r="111" spans="1:15" x14ac:dyDescent="0.2">
      <c r="A111" s="10">
        <v>41883</v>
      </c>
      <c r="B111" s="6"/>
      <c r="C111" s="6">
        <v>6.3345077023767971</v>
      </c>
      <c r="D111" s="6">
        <v>6.0617220015055455</v>
      </c>
      <c r="E111" s="6">
        <v>6.6072934032480486</v>
      </c>
      <c r="F111" s="20">
        <v>-0.14058744610142526</v>
      </c>
      <c r="G111" s="20">
        <v>-0.14422292459566299</v>
      </c>
      <c r="H111" s="20">
        <v>-0.13722487893905477</v>
      </c>
      <c r="I111" s="31">
        <v>2015</v>
      </c>
      <c r="J111" s="6">
        <f>SUM(C115:C126)</f>
        <v>96.91080352399905</v>
      </c>
      <c r="K111" s="21">
        <f>J111/SUM(C103:C114)-1</f>
        <v>3.3941226975339411E-2</v>
      </c>
      <c r="L111" s="6"/>
      <c r="M111" s="21"/>
      <c r="N111" s="21"/>
      <c r="O111" s="21"/>
    </row>
    <row r="112" spans="1:15" x14ac:dyDescent="0.2">
      <c r="A112" s="10">
        <v>41913</v>
      </c>
      <c r="B112" s="6"/>
      <c r="C112" s="6">
        <v>6.418696116779361</v>
      </c>
      <c r="D112" s="6">
        <v>6.1165330571145775</v>
      </c>
      <c r="E112" s="6">
        <v>6.7208591764441445</v>
      </c>
      <c r="F112" s="20">
        <v>1.329044313435368E-2</v>
      </c>
      <c r="G112" s="20">
        <v>9.0421592404630324E-3</v>
      </c>
      <c r="H112" s="20">
        <v>1.7187941607113899E-2</v>
      </c>
      <c r="I112" s="31">
        <v>2017</v>
      </c>
      <c r="J112" s="6">
        <f>SUM(C139:C150)</f>
        <v>106.3930763619055</v>
      </c>
      <c r="K112" s="21">
        <f>J112/SUM(C127:C138)-1</f>
        <v>5.2542464669093514E-2</v>
      </c>
      <c r="L112" s="6"/>
      <c r="M112" s="21"/>
      <c r="N112" s="21"/>
      <c r="O112" s="21"/>
    </row>
    <row r="113" spans="1:15" x14ac:dyDescent="0.2">
      <c r="A113" s="10">
        <v>41944</v>
      </c>
      <c r="B113" s="6"/>
      <c r="C113" s="6">
        <v>7.0534495850602479</v>
      </c>
      <c r="D113" s="6">
        <v>6.6935538324725767</v>
      </c>
      <c r="E113" s="6">
        <v>7.413345337647919</v>
      </c>
      <c r="F113" s="20">
        <v>9.889134128371535E-2</v>
      </c>
      <c r="G113" s="20">
        <v>9.4337882256162242E-2</v>
      </c>
      <c r="H113" s="20">
        <v>0.10303536244753664</v>
      </c>
      <c r="I113" s="6"/>
      <c r="J113" s="6"/>
      <c r="K113" s="6"/>
      <c r="L113" s="6"/>
      <c r="M113" s="21"/>
      <c r="N113" s="21"/>
      <c r="O113" s="21"/>
    </row>
    <row r="114" spans="1:15" x14ac:dyDescent="0.2">
      <c r="A114" s="10">
        <v>41974</v>
      </c>
      <c r="B114" s="6"/>
      <c r="C114" s="6">
        <v>7.9329018351278657</v>
      </c>
      <c r="D114" s="6">
        <v>7.4973100049697994</v>
      </c>
      <c r="E114" s="6">
        <v>8.3684936652859321</v>
      </c>
      <c r="F114" s="20">
        <v>0.12468399177763545</v>
      </c>
      <c r="G114" s="20">
        <v>0.1200791377217203</v>
      </c>
      <c r="H114" s="20">
        <v>0.12884174203883236</v>
      </c>
      <c r="I114" s="6"/>
      <c r="J114" s="6"/>
      <c r="K114" s="6"/>
      <c r="L114" s="6"/>
      <c r="M114" s="21"/>
      <c r="N114" s="21"/>
      <c r="O114" s="21"/>
    </row>
    <row r="115" spans="1:15" x14ac:dyDescent="0.2">
      <c r="A115" s="10">
        <v>42005</v>
      </c>
      <c r="B115" s="6"/>
      <c r="C115" s="6">
        <v>10.594972540759402</v>
      </c>
      <c r="D115" s="6">
        <v>9.9727082282840342</v>
      </c>
      <c r="E115" s="6">
        <v>11.21723685323477</v>
      </c>
      <c r="F115" s="20">
        <v>0.33557338297614625</v>
      </c>
      <c r="G115" s="20">
        <v>0.33017151774080955</v>
      </c>
      <c r="H115" s="20">
        <v>0.34041289889074711</v>
      </c>
      <c r="I115" s="6"/>
      <c r="J115" s="6"/>
      <c r="K115" s="6"/>
      <c r="L115" s="6"/>
      <c r="M115" s="21"/>
      <c r="N115" s="21"/>
      <c r="O115" s="21"/>
    </row>
    <row r="116" spans="1:15" x14ac:dyDescent="0.2">
      <c r="A116" s="10">
        <v>42036</v>
      </c>
      <c r="B116" s="6"/>
      <c r="C116" s="6">
        <v>9.3546196359955776</v>
      </c>
      <c r="D116" s="6">
        <v>8.7701012380601924</v>
      </c>
      <c r="E116" s="6">
        <v>9.9391380339309627</v>
      </c>
      <c r="F116" s="20">
        <v>-0.11706994992125963</v>
      </c>
      <c r="G116" s="20">
        <v>-0.12058980997890578</v>
      </c>
      <c r="H116" s="20">
        <v>-0.11394061086757168</v>
      </c>
      <c r="I116" s="6"/>
      <c r="J116" s="6"/>
      <c r="K116" s="6"/>
      <c r="L116" s="6"/>
      <c r="M116" s="21"/>
      <c r="N116" s="21"/>
      <c r="O116" s="21"/>
    </row>
    <row r="117" spans="1:15" x14ac:dyDescent="0.2">
      <c r="A117" s="10">
        <v>42064</v>
      </c>
      <c r="B117" s="6"/>
      <c r="C117" s="6">
        <v>9.7831703677786539</v>
      </c>
      <c r="D117" s="6">
        <v>9.1357740479653629</v>
      </c>
      <c r="E117" s="6">
        <v>10.430566687591945</v>
      </c>
      <c r="F117" s="20">
        <v>4.5811668294246655E-2</v>
      </c>
      <c r="G117" s="20">
        <v>4.1695392103141993E-2</v>
      </c>
      <c r="H117" s="20">
        <v>4.9443789992986042E-2</v>
      </c>
      <c r="I117" s="6"/>
      <c r="J117" s="6"/>
      <c r="K117" s="6"/>
      <c r="L117" s="6"/>
      <c r="M117" s="21"/>
      <c r="N117" s="21"/>
      <c r="O117" s="21"/>
    </row>
    <row r="118" spans="1:15" x14ac:dyDescent="0.2">
      <c r="A118" s="10">
        <v>42095</v>
      </c>
      <c r="B118" s="6"/>
      <c r="C118" s="6">
        <v>7.8424116854562138</v>
      </c>
      <c r="D118" s="6">
        <v>7.295092857404164</v>
      </c>
      <c r="E118" s="6">
        <v>8.3897305135082636</v>
      </c>
      <c r="F118" s="20">
        <v>-0.19837727539882399</v>
      </c>
      <c r="G118" s="20">
        <v>-0.20148059495529436</v>
      </c>
      <c r="H118" s="20">
        <v>-0.19565918470292043</v>
      </c>
      <c r="I118" s="6"/>
      <c r="J118" s="6"/>
      <c r="K118" s="6"/>
      <c r="L118" s="6"/>
      <c r="M118" s="21"/>
      <c r="N118" s="21"/>
      <c r="O118" s="21"/>
    </row>
    <row r="119" spans="1:15" x14ac:dyDescent="0.2">
      <c r="A119" s="10">
        <v>42125</v>
      </c>
      <c r="B119" s="6"/>
      <c r="C119" s="6">
        <v>6.7766643695658164</v>
      </c>
      <c r="D119" s="6">
        <v>6.2796876771877139</v>
      </c>
      <c r="E119" s="6">
        <v>7.2736410619439189</v>
      </c>
      <c r="F119" s="20">
        <v>-0.13589535446944601</v>
      </c>
      <c r="G119" s="20">
        <v>-0.13919016523358763</v>
      </c>
      <c r="H119" s="20">
        <v>-0.13303042925721331</v>
      </c>
      <c r="I119" s="6"/>
      <c r="J119" s="6"/>
      <c r="K119" s="6"/>
      <c r="L119" s="6"/>
      <c r="M119" s="21"/>
      <c r="N119" s="21"/>
      <c r="O119" s="21"/>
    </row>
    <row r="120" spans="1:15" x14ac:dyDescent="0.2">
      <c r="A120" s="10">
        <v>42156</v>
      </c>
      <c r="B120" s="6"/>
      <c r="C120" s="6">
        <v>6.600592382969368</v>
      </c>
      <c r="D120" s="6">
        <v>6.0936006449304303</v>
      </c>
      <c r="E120" s="6">
        <v>7.1075841210083057</v>
      </c>
      <c r="F120" s="20">
        <v>-2.5982102254789585E-2</v>
      </c>
      <c r="G120" s="20">
        <v>-2.9633166778864517E-2</v>
      </c>
      <c r="H120" s="20">
        <v>-2.2829960884986789E-2</v>
      </c>
      <c r="I120" s="6"/>
      <c r="J120" s="6"/>
      <c r="K120" s="6"/>
      <c r="L120" s="6"/>
      <c r="M120" s="21"/>
      <c r="N120" s="21"/>
      <c r="O120" s="21"/>
    </row>
    <row r="121" spans="1:15" x14ac:dyDescent="0.2">
      <c r="A121" s="10">
        <v>42186</v>
      </c>
      <c r="B121" s="6"/>
      <c r="C121" s="6">
        <v>8.6506451328926364</v>
      </c>
      <c r="D121" s="6">
        <v>7.9568092811526796</v>
      </c>
      <c r="E121" s="6">
        <v>9.3444809846325931</v>
      </c>
      <c r="F121" s="20">
        <v>0.31058617635785946</v>
      </c>
      <c r="G121" s="20">
        <v>0.30576480881994539</v>
      </c>
      <c r="H121" s="20">
        <v>0.31471971707131252</v>
      </c>
      <c r="I121" s="6"/>
      <c r="J121" s="6"/>
      <c r="K121" s="6"/>
      <c r="L121" s="6"/>
      <c r="M121" s="21"/>
      <c r="N121" s="21"/>
      <c r="O121" s="21"/>
    </row>
    <row r="122" spans="1:15" x14ac:dyDescent="0.2">
      <c r="A122" s="10">
        <v>42217</v>
      </c>
      <c r="B122" s="6"/>
      <c r="C122" s="6">
        <v>8.0088869990807492</v>
      </c>
      <c r="D122" s="6">
        <v>7.3399326945607317</v>
      </c>
      <c r="E122" s="6">
        <v>8.6778413036007667</v>
      </c>
      <c r="F122" s="20">
        <v>-7.4186158830132687E-2</v>
      </c>
      <c r="G122" s="20">
        <v>-7.7528135310864554E-2</v>
      </c>
      <c r="H122" s="20">
        <v>-7.1340471678217776E-2</v>
      </c>
      <c r="I122" s="6"/>
      <c r="J122" s="6"/>
      <c r="K122" s="6"/>
      <c r="L122" s="6"/>
      <c r="M122" s="21"/>
      <c r="N122" s="21"/>
      <c r="O122" s="21"/>
    </row>
    <row r="123" spans="1:15" x14ac:dyDescent="0.2">
      <c r="A123" s="10">
        <v>42248</v>
      </c>
      <c r="B123" s="6"/>
      <c r="C123" s="6">
        <v>6.9721148461158853</v>
      </c>
      <c r="D123" s="6">
        <v>6.3671443970780492</v>
      </c>
      <c r="E123" s="6">
        <v>7.5770852951537213</v>
      </c>
      <c r="F123" s="20">
        <v>-0.12945271335253739</v>
      </c>
      <c r="G123" s="20">
        <v>-0.13253368088832318</v>
      </c>
      <c r="H123" s="20">
        <v>-0.12684675484792507</v>
      </c>
      <c r="I123" s="6"/>
      <c r="J123" s="6"/>
      <c r="K123" s="6"/>
      <c r="L123" s="6"/>
      <c r="M123" s="21"/>
      <c r="N123" s="21"/>
      <c r="O123" s="21"/>
    </row>
    <row r="124" spans="1:15" x14ac:dyDescent="0.2">
      <c r="A124" s="10">
        <v>42278</v>
      </c>
      <c r="B124" s="6"/>
      <c r="C124" s="6">
        <v>6.9983863426335455</v>
      </c>
      <c r="D124" s="6">
        <v>6.3690174466069323</v>
      </c>
      <c r="E124" s="6">
        <v>7.6277552386601588</v>
      </c>
      <c r="F124" s="20">
        <v>3.7680814354765779E-3</v>
      </c>
      <c r="G124" s="20">
        <v>2.9417418737076595E-4</v>
      </c>
      <c r="H124" s="20">
        <v>6.6872605405201568E-3</v>
      </c>
      <c r="I124" s="6"/>
      <c r="J124" s="6"/>
      <c r="K124" s="6"/>
      <c r="L124" s="6"/>
      <c r="M124" s="21"/>
      <c r="N124" s="21"/>
      <c r="O124" s="21"/>
    </row>
    <row r="125" spans="1:15" x14ac:dyDescent="0.2">
      <c r="A125" s="10">
        <v>42309</v>
      </c>
      <c r="B125" s="6"/>
      <c r="C125" s="6">
        <v>7.5651479180730847</v>
      </c>
      <c r="D125" s="6">
        <v>6.861524741555094</v>
      </c>
      <c r="E125" s="6">
        <v>8.2687710945910755</v>
      </c>
      <c r="F125" s="20">
        <v>8.0984608121286161E-2</v>
      </c>
      <c r="G125" s="20">
        <v>7.7328614511888771E-2</v>
      </c>
      <c r="H125" s="20">
        <v>8.4037286970355618E-2</v>
      </c>
      <c r="I125" s="6"/>
      <c r="J125" s="6"/>
      <c r="K125" s="6"/>
      <c r="L125" s="6"/>
      <c r="M125" s="21"/>
      <c r="N125" s="21"/>
      <c r="O125" s="21"/>
    </row>
    <row r="126" spans="1:15" x14ac:dyDescent="0.2">
      <c r="A126" s="10">
        <v>42339</v>
      </c>
      <c r="B126" s="6"/>
      <c r="C126" s="6">
        <v>7.7631913026781181</v>
      </c>
      <c r="D126" s="6">
        <v>7.0179010162783815</v>
      </c>
      <c r="E126" s="6">
        <v>8.5084815890778547</v>
      </c>
      <c r="F126" s="20">
        <v>2.6178388942258435E-2</v>
      </c>
      <c r="G126" s="20">
        <v>2.279030982373853E-2</v>
      </c>
      <c r="H126" s="20">
        <v>2.8989857349368764E-2</v>
      </c>
      <c r="I126" s="6"/>
      <c r="J126" s="6"/>
      <c r="K126" s="6"/>
      <c r="L126" s="6"/>
      <c r="M126" s="21"/>
      <c r="N126" s="21"/>
      <c r="O126" s="21"/>
    </row>
    <row r="127" spans="1:15" x14ac:dyDescent="0.2">
      <c r="A127" s="10">
        <v>42370</v>
      </c>
      <c r="B127" s="6"/>
      <c r="C127" s="6">
        <v>10.022510367935585</v>
      </c>
      <c r="D127" s="6">
        <v>9.0311704243689253</v>
      </c>
      <c r="E127" s="6">
        <v>11.013850311502244</v>
      </c>
      <c r="F127" s="20">
        <v>0.29102967802404334</v>
      </c>
      <c r="G127" s="20">
        <v>0.28687629013584859</v>
      </c>
      <c r="H127" s="20">
        <v>0.29445544380568145</v>
      </c>
      <c r="I127" s="6"/>
      <c r="J127" s="6"/>
      <c r="K127" s="6"/>
      <c r="L127" s="6"/>
      <c r="M127" s="21"/>
      <c r="N127" s="21"/>
      <c r="O127" s="21"/>
    </row>
    <row r="128" spans="1:15" x14ac:dyDescent="0.2">
      <c r="A128" s="10">
        <v>42401</v>
      </c>
      <c r="B128" s="6"/>
      <c r="C128" s="6">
        <v>8.9875339454277068</v>
      </c>
      <c r="D128" s="6">
        <v>8.0731793564403027</v>
      </c>
      <c r="E128" s="6">
        <v>9.9018885344151109</v>
      </c>
      <c r="F128" s="20">
        <v>-0.10326518851195365</v>
      </c>
      <c r="G128" s="20">
        <v>-0.10607607020056475</v>
      </c>
      <c r="H128" s="20">
        <v>-0.10096031320907484</v>
      </c>
      <c r="I128" s="6"/>
      <c r="J128" s="6"/>
      <c r="K128" s="6"/>
      <c r="L128" s="6"/>
      <c r="M128" s="21"/>
      <c r="N128" s="21"/>
      <c r="O128" s="21"/>
    </row>
    <row r="129" spans="1:15" x14ac:dyDescent="0.2">
      <c r="A129" s="10">
        <v>42430</v>
      </c>
      <c r="B129" s="6"/>
      <c r="C129" s="6">
        <v>9.3731648184898582</v>
      </c>
      <c r="D129" s="6">
        <v>8.3939873709981629</v>
      </c>
      <c r="E129" s="6">
        <v>10.352342265981553</v>
      </c>
      <c r="F129" s="20">
        <v>4.2907306431742231E-2</v>
      </c>
      <c r="G129" s="20">
        <v>3.9737506178645576E-2</v>
      </c>
      <c r="H129" s="20">
        <v>4.5491698881565901E-2</v>
      </c>
      <c r="I129" s="6"/>
      <c r="J129" s="6"/>
      <c r="K129" s="6"/>
      <c r="L129" s="6"/>
      <c r="M129" s="21"/>
      <c r="N129" s="21"/>
      <c r="O129" s="21"/>
    </row>
    <row r="130" spans="1:15" x14ac:dyDescent="0.2">
      <c r="A130" s="10">
        <v>42461</v>
      </c>
      <c r="B130" s="6"/>
      <c r="C130" s="6">
        <v>8.3562185649486818</v>
      </c>
      <c r="D130" s="6">
        <v>7.4612119003593502</v>
      </c>
      <c r="E130" s="6">
        <v>9.2512252295380133</v>
      </c>
      <c r="F130" s="20">
        <v>-0.10849550533189278</v>
      </c>
      <c r="G130" s="20">
        <v>-0.11112424041303892</v>
      </c>
      <c r="H130" s="20">
        <v>-0.10636404865224369</v>
      </c>
      <c r="I130" s="6"/>
      <c r="J130" s="6"/>
      <c r="K130" s="6"/>
      <c r="L130" s="6"/>
      <c r="M130" s="21"/>
      <c r="N130" s="21"/>
      <c r="O130" s="21"/>
    </row>
    <row r="131" spans="1:15" x14ac:dyDescent="0.2">
      <c r="A131" s="10">
        <v>42491</v>
      </c>
      <c r="B131" s="6"/>
      <c r="C131" s="6">
        <v>7.5650790755402628</v>
      </c>
      <c r="D131" s="6">
        <v>6.7355400353895885</v>
      </c>
      <c r="E131" s="6">
        <v>8.3946181156909372</v>
      </c>
      <c r="F131" s="20">
        <v>-9.4676734848339605E-2</v>
      </c>
      <c r="G131" s="20">
        <v>-9.7259248854038249E-2</v>
      </c>
      <c r="H131" s="20">
        <v>-9.2593909735548929E-2</v>
      </c>
      <c r="I131" s="6"/>
      <c r="J131" s="6"/>
      <c r="K131" s="6"/>
      <c r="L131" s="6"/>
      <c r="M131" s="21"/>
      <c r="N131" s="21"/>
      <c r="O131" s="21"/>
    </row>
    <row r="132" spans="1:15" x14ac:dyDescent="0.2">
      <c r="A132" s="10">
        <v>42522</v>
      </c>
      <c r="B132" s="6"/>
      <c r="C132" s="6">
        <v>7.4883381718914261</v>
      </c>
      <c r="D132" s="6">
        <v>6.6488464940165475</v>
      </c>
      <c r="E132" s="6">
        <v>8.3278298497663048</v>
      </c>
      <c r="F132" s="20">
        <v>-1.0144098017026537E-2</v>
      </c>
      <c r="G132" s="20">
        <v>-1.2871060214554308E-2</v>
      </c>
      <c r="H132" s="20">
        <v>-7.9560815041477273E-3</v>
      </c>
      <c r="I132" s="6"/>
      <c r="J132" s="6"/>
      <c r="K132" s="6"/>
      <c r="L132" s="6"/>
      <c r="M132" s="21"/>
      <c r="N132" s="21"/>
      <c r="O132" s="21"/>
    </row>
    <row r="133" spans="1:15" x14ac:dyDescent="0.2">
      <c r="A133" s="10">
        <v>42552</v>
      </c>
      <c r="B133" s="6"/>
      <c r="C133" s="6">
        <v>9.354823568926502</v>
      </c>
      <c r="D133" s="6">
        <v>8.2840494313339388</v>
      </c>
      <c r="E133" s="6">
        <v>10.425597706519065</v>
      </c>
      <c r="F133" s="20">
        <v>0.24925228457779891</v>
      </c>
      <c r="G133" s="20">
        <v>0.24593783880992715</v>
      </c>
      <c r="H133" s="20">
        <v>0.2518985011217092</v>
      </c>
      <c r="I133" s="6"/>
      <c r="J133" s="6"/>
      <c r="K133" s="6"/>
      <c r="L133" s="6"/>
      <c r="M133" s="21"/>
      <c r="N133" s="21"/>
      <c r="O133" s="21"/>
    </row>
    <row r="134" spans="1:15" x14ac:dyDescent="0.2">
      <c r="A134" s="10">
        <v>42583</v>
      </c>
      <c r="B134" s="6"/>
      <c r="C134" s="6">
        <v>8.644069682636605</v>
      </c>
      <c r="D134" s="6">
        <v>7.6351321049255922</v>
      </c>
      <c r="E134" s="6">
        <v>9.6530072603476178</v>
      </c>
      <c r="F134" s="20">
        <v>-7.5977262537668455E-2</v>
      </c>
      <c r="G134" s="20">
        <v>-7.8333347934146147E-2</v>
      </c>
      <c r="H134" s="20">
        <v>-7.41051465747955E-2</v>
      </c>
      <c r="I134" s="6"/>
      <c r="J134" s="6"/>
      <c r="K134" s="6"/>
      <c r="L134" s="6"/>
      <c r="M134" s="21"/>
      <c r="N134" s="21"/>
      <c r="O134" s="21"/>
    </row>
    <row r="135" spans="1:15" x14ac:dyDescent="0.2">
      <c r="A135" s="10">
        <v>42614</v>
      </c>
      <c r="B135" s="6"/>
      <c r="C135" s="6">
        <v>7.6466274926404596</v>
      </c>
      <c r="D135" s="6">
        <v>6.7376236658170967</v>
      </c>
      <c r="E135" s="6">
        <v>8.5556313194638225</v>
      </c>
      <c r="F135" s="20">
        <v>-0.1153903458228378</v>
      </c>
      <c r="G135" s="20">
        <v>-0.11754982451835938</v>
      </c>
      <c r="H135" s="20">
        <v>-0.11368228690675175</v>
      </c>
      <c r="I135" s="6"/>
      <c r="J135" s="6"/>
      <c r="K135" s="6"/>
      <c r="L135" s="6"/>
      <c r="M135" s="21"/>
      <c r="N135" s="21"/>
      <c r="O135" s="21"/>
    </row>
    <row r="136" spans="1:15" x14ac:dyDescent="0.2">
      <c r="A136" s="10">
        <v>42644</v>
      </c>
      <c r="B136" s="6"/>
      <c r="C136" s="6">
        <v>7.6871438222943373</v>
      </c>
      <c r="D136" s="6">
        <v>6.7575262999357246</v>
      </c>
      <c r="E136" s="6">
        <v>8.6167613446529501</v>
      </c>
      <c r="F136" s="20">
        <v>5.2985881282792135E-3</v>
      </c>
      <c r="G136" s="20">
        <v>2.9539545551648949E-3</v>
      </c>
      <c r="H136" s="20">
        <v>7.1450046065049122E-3</v>
      </c>
      <c r="I136" s="6"/>
      <c r="J136" s="6"/>
      <c r="K136" s="6"/>
      <c r="L136" s="6"/>
      <c r="M136" s="21"/>
      <c r="N136" s="21"/>
      <c r="O136" s="21"/>
    </row>
    <row r="137" spans="1:15" x14ac:dyDescent="0.2">
      <c r="A137" s="10">
        <v>42675</v>
      </c>
      <c r="B137" s="6"/>
      <c r="C137" s="6">
        <v>8.1455087358572342</v>
      </c>
      <c r="D137" s="6">
        <v>7.1445869157875936</v>
      </c>
      <c r="E137" s="6">
        <v>9.1464305559268748</v>
      </c>
      <c r="F137" s="20">
        <v>5.9627466866632783E-2</v>
      </c>
      <c r="G137" s="20">
        <v>5.7278447566759816E-2</v>
      </c>
      <c r="H137" s="20">
        <v>6.1469639240107954E-2</v>
      </c>
      <c r="I137" s="6"/>
      <c r="J137" s="6"/>
      <c r="K137" s="6"/>
      <c r="L137" s="6"/>
      <c r="M137" s="21"/>
      <c r="N137" s="21"/>
      <c r="O137" s="21"/>
    </row>
    <row r="138" spans="1:15" x14ac:dyDescent="0.2">
      <c r="A138" s="10">
        <v>42705</v>
      </c>
      <c r="B138" s="6"/>
      <c r="C138" s="6">
        <v>7.8109617525310826</v>
      </c>
      <c r="D138" s="6">
        <v>6.8367269089615732</v>
      </c>
      <c r="E138" s="6">
        <v>8.785196596100592</v>
      </c>
      <c r="F138" s="20">
        <v>-4.1071343015500861E-2</v>
      </c>
      <c r="G138" s="20">
        <v>-4.3089965935711905E-2</v>
      </c>
      <c r="H138" s="20">
        <v>-3.9494528233443349E-2</v>
      </c>
      <c r="I138" s="6"/>
      <c r="J138" s="6"/>
      <c r="K138" s="6"/>
      <c r="L138" s="6"/>
      <c r="M138" s="21"/>
      <c r="N138" s="21"/>
      <c r="O138" s="21"/>
    </row>
    <row r="139" spans="1:15" x14ac:dyDescent="0.2">
      <c r="A139" s="10">
        <v>42736</v>
      </c>
      <c r="B139" s="6"/>
      <c r="C139" s="6">
        <v>9.6937718309049163</v>
      </c>
      <c r="D139" s="6">
        <v>8.4678753006328318</v>
      </c>
      <c r="E139" s="6">
        <v>10.919668361177001</v>
      </c>
      <c r="F139" s="20">
        <v>0.24104715117363407</v>
      </c>
      <c r="G139" s="20">
        <v>0.23858615583038012</v>
      </c>
      <c r="H139" s="20">
        <v>0.24296232209804147</v>
      </c>
      <c r="I139" s="6"/>
      <c r="J139" s="6"/>
      <c r="K139" s="6"/>
      <c r="L139" s="6"/>
      <c r="M139" s="21"/>
      <c r="N139" s="21"/>
      <c r="O139" s="21"/>
    </row>
    <row r="140" spans="1:15" x14ac:dyDescent="0.2">
      <c r="A140" s="10">
        <v>42767</v>
      </c>
      <c r="B140" s="6"/>
      <c r="C140" s="6">
        <v>8.8481287855239952</v>
      </c>
      <c r="D140" s="6">
        <v>7.7147613603298169</v>
      </c>
      <c r="E140" s="6">
        <v>9.9814962107181735</v>
      </c>
      <c r="F140" s="20">
        <v>-8.7235707641158733E-2</v>
      </c>
      <c r="G140" s="20">
        <v>-8.8937769341824402E-2</v>
      </c>
      <c r="H140" s="20">
        <v>-8.5915809842205149E-2</v>
      </c>
      <c r="I140" s="6"/>
      <c r="J140" s="6"/>
      <c r="K140" s="6"/>
      <c r="L140" s="6"/>
      <c r="M140" s="21"/>
      <c r="N140" s="21"/>
      <c r="O140" s="21"/>
    </row>
    <row r="141" spans="1:15" x14ac:dyDescent="0.2">
      <c r="A141" s="10">
        <v>42795</v>
      </c>
      <c r="B141" s="6"/>
      <c r="C141" s="6">
        <v>9.175418445136426</v>
      </c>
      <c r="D141" s="6">
        <v>7.9862073897773538</v>
      </c>
      <c r="E141" s="6">
        <v>10.364629500495498</v>
      </c>
      <c r="F141" s="20">
        <v>3.6989703421574704E-2</v>
      </c>
      <c r="G141" s="20">
        <v>3.5185278814111376E-2</v>
      </c>
      <c r="H141" s="20">
        <v>3.8384354578616664E-2</v>
      </c>
      <c r="I141" s="6"/>
      <c r="J141" s="6"/>
      <c r="K141" s="6"/>
      <c r="L141" s="6"/>
      <c r="M141" s="21"/>
      <c r="N141" s="21"/>
      <c r="O141" s="21"/>
    </row>
    <row r="142" spans="1:15" x14ac:dyDescent="0.2">
      <c r="A142" s="10">
        <v>42826</v>
      </c>
      <c r="B142" s="6"/>
      <c r="C142" s="6">
        <v>8.860741040481642</v>
      </c>
      <c r="D142" s="6">
        <v>7.6998556594595424</v>
      </c>
      <c r="E142" s="6">
        <v>10.021626421503742</v>
      </c>
      <c r="F142" s="20">
        <v>-3.4295700685082475E-2</v>
      </c>
      <c r="G142" s="20">
        <v>-3.5855784397028301E-2</v>
      </c>
      <c r="H142" s="20">
        <v>-3.3093616995702457E-2</v>
      </c>
      <c r="I142" s="6"/>
      <c r="J142" s="6"/>
      <c r="K142" s="6"/>
      <c r="L142" s="6"/>
      <c r="M142" s="21"/>
      <c r="N142" s="21"/>
      <c r="O142" s="21"/>
    </row>
    <row r="143" spans="1:15" x14ac:dyDescent="0.2">
      <c r="A143" s="10">
        <v>42856</v>
      </c>
      <c r="B143" s="6"/>
      <c r="C143" s="6">
        <v>8.3676694092551784</v>
      </c>
      <c r="D143" s="6">
        <v>7.260579015892171</v>
      </c>
      <c r="E143" s="6">
        <v>9.4747598026181858</v>
      </c>
      <c r="F143" s="20">
        <v>-5.5646771412660723E-2</v>
      </c>
      <c r="G143" s="20">
        <v>-5.7049984180898905E-2</v>
      </c>
      <c r="H143" s="20">
        <v>-5.4568649427215288E-2</v>
      </c>
      <c r="I143" s="6"/>
      <c r="J143" s="6"/>
      <c r="K143" s="6"/>
      <c r="L143" s="6"/>
      <c r="M143" s="21"/>
      <c r="N143" s="21"/>
      <c r="O143" s="21"/>
    </row>
    <row r="144" spans="1:15" x14ac:dyDescent="0.2">
      <c r="A144" s="10">
        <v>42887</v>
      </c>
      <c r="B144" s="6"/>
      <c r="C144" s="6">
        <v>8.3837021420714084</v>
      </c>
      <c r="D144" s="6">
        <v>7.2646222636346582</v>
      </c>
      <c r="E144" s="6">
        <v>9.5027820205081586</v>
      </c>
      <c r="F144" s="20">
        <v>1.9160332503691535E-3</v>
      </c>
      <c r="G144" s="20">
        <v>5.5687676335969272E-4</v>
      </c>
      <c r="H144" s="20">
        <v>2.9575649909594492E-3</v>
      </c>
      <c r="I144" s="6"/>
      <c r="J144" s="6"/>
      <c r="K144" s="6"/>
      <c r="L144" s="6"/>
      <c r="M144" s="21"/>
      <c r="N144" s="21"/>
      <c r="O144" s="21"/>
    </row>
    <row r="145" spans="1:15" x14ac:dyDescent="0.2">
      <c r="A145" s="10">
        <v>42917</v>
      </c>
      <c r="B145" s="6"/>
      <c r="C145" s="6">
        <v>10.010189257584546</v>
      </c>
      <c r="D145" s="6">
        <v>8.6633988885811153</v>
      </c>
      <c r="E145" s="6">
        <v>11.356979626587977</v>
      </c>
      <c r="F145" s="20">
        <v>0.19400583273957683</v>
      </c>
      <c r="G145" s="20">
        <v>0.19254636706280959</v>
      </c>
      <c r="H145" s="20">
        <v>0.19512155514861163</v>
      </c>
      <c r="I145" s="6"/>
      <c r="J145" s="6"/>
      <c r="K145" s="6"/>
      <c r="L145" s="6"/>
      <c r="M145" s="21"/>
      <c r="N145" s="21"/>
      <c r="O145" s="21"/>
    </row>
    <row r="146" spans="1:15" x14ac:dyDescent="0.2">
      <c r="A146" s="10">
        <v>42948</v>
      </c>
      <c r="B146" s="6"/>
      <c r="C146" s="6">
        <v>9.2855655219600859</v>
      </c>
      <c r="D146" s="6">
        <v>8.027551506639595</v>
      </c>
      <c r="E146" s="6">
        <v>10.543579537280577</v>
      </c>
      <c r="F146" s="20">
        <v>-7.2388614938066809E-2</v>
      </c>
      <c r="G146" s="20">
        <v>-7.3394679169119792E-2</v>
      </c>
      <c r="H146" s="20">
        <v>-7.1621163024994661E-2</v>
      </c>
      <c r="I146" s="6"/>
      <c r="J146" s="6"/>
      <c r="K146" s="6"/>
      <c r="L146" s="6"/>
      <c r="M146" s="21"/>
      <c r="N146" s="21"/>
      <c r="O146" s="21"/>
    </row>
    <row r="147" spans="1:15" x14ac:dyDescent="0.2">
      <c r="A147" s="10">
        <v>42979</v>
      </c>
      <c r="B147" s="6"/>
      <c r="C147" s="6">
        <v>8.3158031626447837</v>
      </c>
      <c r="D147" s="6">
        <v>7.1823626872473962</v>
      </c>
      <c r="E147" s="6">
        <v>9.4492436380421712</v>
      </c>
      <c r="F147" s="20">
        <v>-0.1044376195528256</v>
      </c>
      <c r="G147" s="20">
        <v>-0.10528600391951926</v>
      </c>
      <c r="H147" s="20">
        <v>-0.10379168624554802</v>
      </c>
      <c r="I147" s="6"/>
      <c r="J147" s="6"/>
      <c r="K147" s="6"/>
      <c r="L147" s="6"/>
      <c r="M147" s="21"/>
      <c r="N147" s="21"/>
      <c r="O147" s="21"/>
    </row>
    <row r="148" spans="1:15" x14ac:dyDescent="0.2">
      <c r="A148" s="10">
        <v>43009</v>
      </c>
      <c r="B148" s="6"/>
      <c r="C148" s="6">
        <v>8.4339185673874066</v>
      </c>
      <c r="D148" s="6">
        <v>7.2785025511946699</v>
      </c>
      <c r="E148" s="6">
        <v>9.5893345835801433</v>
      </c>
      <c r="F148" s="20">
        <v>1.4203727821890499E-2</v>
      </c>
      <c r="G148" s="20">
        <v>1.3385548479468268E-2</v>
      </c>
      <c r="H148" s="20">
        <v>1.4825625299148104E-2</v>
      </c>
      <c r="I148" s="6"/>
      <c r="J148" s="6"/>
      <c r="K148" s="6"/>
      <c r="L148" s="6"/>
      <c r="M148" s="21"/>
      <c r="N148" s="21"/>
      <c r="O148" s="21"/>
    </row>
    <row r="149" spans="1:15" x14ac:dyDescent="0.2">
      <c r="A149" s="10">
        <v>43040</v>
      </c>
      <c r="B149" s="6"/>
      <c r="C149" s="6">
        <v>8.8813200479092878</v>
      </c>
      <c r="D149" s="6">
        <v>7.6595512844570752</v>
      </c>
      <c r="E149" s="6">
        <v>10.1030888113615</v>
      </c>
      <c r="F149" s="20">
        <v>5.3047877679529565E-2</v>
      </c>
      <c r="G149" s="20">
        <v>5.235262756071446E-2</v>
      </c>
      <c r="H149" s="20">
        <v>5.3575586846355439E-2</v>
      </c>
      <c r="I149" s="6"/>
      <c r="J149" s="6"/>
      <c r="K149" s="6"/>
      <c r="L149" s="6"/>
      <c r="M149" s="21"/>
      <c r="N149" s="21"/>
      <c r="O149" s="21"/>
    </row>
    <row r="150" spans="1:15" x14ac:dyDescent="0.2">
      <c r="A150" s="10">
        <v>43070</v>
      </c>
      <c r="B150" s="6"/>
      <c r="C150" s="6">
        <v>8.1368481510458359</v>
      </c>
      <c r="D150" s="6">
        <v>7.013855097303999</v>
      </c>
      <c r="E150" s="6">
        <v>9.2598412047876728</v>
      </c>
      <c r="F150" s="20">
        <v>-8.3824464476843663E-2</v>
      </c>
      <c r="G150" s="20">
        <v>-8.4299479587444881E-2</v>
      </c>
      <c r="H150" s="20">
        <v>-8.3464336730916133E-2</v>
      </c>
      <c r="I150" s="6"/>
      <c r="J150" s="6"/>
      <c r="K150" s="6"/>
      <c r="L150" s="6"/>
      <c r="M150" s="21"/>
      <c r="N150" s="21"/>
      <c r="O150" s="21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2013-11-20T14:42:59Z</dcterms:modified>
</cp:coreProperties>
</file>